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65356" windowWidth="15420" windowHeight="11640" tabRatio="901" activeTab="0"/>
  </bookViews>
  <sheets>
    <sheet name="ΚΕΝΑ_04-04-2017" sheetId="1" r:id="rId1"/>
    <sheet name="ΣΥΝΤΑΞΕΙΣ_ΠΕΙΡΑΜΑΤΙΚΑ_ΕΙΔΙΚΗ" sheetId="2" state="hidden" r:id="rId2"/>
    <sheet name="web_περσινο" sheetId="3" state="hidden" r:id="rId3"/>
    <sheet name="web (2)_περσινο" sheetId="4" state="hidden" r:id="rId4"/>
    <sheet name="K" sheetId="5" state="hidden" r:id="rId5"/>
  </sheets>
  <definedNames>
    <definedName name="_xlnm.Print_Area" localSheetId="0">'ΚΕΝΑ_04-04-2017'!$A$1:$BF$137</definedName>
    <definedName name="_xlnm.Print_Titles" localSheetId="0">'ΚΕΝΑ_04-04-2017'!$1:$2</definedName>
  </definedNames>
  <calcPr fullCalcOnLoad="1"/>
</workbook>
</file>

<file path=xl/sharedStrings.xml><?xml version="1.0" encoding="utf-8"?>
<sst xmlns="http://schemas.openxmlformats.org/spreadsheetml/2006/main" count="1436" uniqueCount="350">
  <si>
    <t>107370791</t>
  </si>
  <si>
    <t>038967564</t>
  </si>
  <si>
    <t>ΤΕ01.06</t>
  </si>
  <si>
    <t>ΠΕ18.28</t>
  </si>
  <si>
    <t>ΠΑΥΛΑΚΟΣ</t>
  </si>
  <si>
    <t>ΜΑΥΡΟΕΙΔΗΣ</t>
  </si>
  <si>
    <t>ΠΕΤΡΙΔΟΥ</t>
  </si>
  <si>
    <t>ΜΕΛΠΟΜΕΝΗ</t>
  </si>
  <si>
    <t>ΣΑΛΤΕΡΗΣ</t>
  </si>
  <si>
    <t>ΣΤΡΑΤΗΣ</t>
  </si>
  <si>
    <t>ΤΖΑΛΛΑ</t>
  </si>
  <si>
    <t>ΠΕ23</t>
  </si>
  <si>
    <t>ΨΥΧΟΛΟΓΟΙ</t>
  </si>
  <si>
    <t>ΤΖΑΝΕΤΗΣ</t>
  </si>
  <si>
    <t>ΙΩΑΚΕΙΜ</t>
  </si>
  <si>
    <t>ΤΣΑΚΑΝΙΚΑ</t>
  </si>
  <si>
    <t>ΕΛΙΣΣΑΒΕΤ ΕΥ</t>
  </si>
  <si>
    <t>ΤΣΟΥΚΟΣ</t>
  </si>
  <si>
    <t>ΠΕ12.08</t>
  </si>
  <si>
    <t>ΠΕ18.31</t>
  </si>
  <si>
    <t>ΠΕ18.23</t>
  </si>
  <si>
    <t>ΧΙΚΙΜΤΖΗΣ</t>
  </si>
  <si>
    <t>ΨΑΡΡΟΣ</t>
  </si>
  <si>
    <t>Β</t>
  </si>
  <si>
    <t>ΔΙΑΘΕΣΗ ΠΥΣΔΕ</t>
  </si>
  <si>
    <t>ΟΜΑΔΑ (ΑΘΡΟΙΣΜΑ)</t>
  </si>
  <si>
    <t>+1</t>
  </si>
  <si>
    <t>+2</t>
  </si>
  <si>
    <t>+3</t>
  </si>
  <si>
    <t>-1</t>
  </si>
  <si>
    <t>0</t>
  </si>
  <si>
    <t>+4</t>
  </si>
  <si>
    <t>ΑΘΡΟΙΣΜΑ ΠΡΟΒΛΕΠΟΜΕΝΩΝ ΩΡΩΝ</t>
  </si>
  <si>
    <t>ΟΡΓΑΝΙΚΑ ΑΝΗΚΟΝΤΕΣ</t>
  </si>
  <si>
    <t>ΣΥΝΟΛΟ ΕΚΠΑΙΔΕΥΤΙΚΩΝ ΠΕΡΙΟΧΗΣ</t>
  </si>
  <si>
    <t>-3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</si>
  <si>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</si>
  <si>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</si>
  <si>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</si>
  <si>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</si>
  <si>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</si>
  <si>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</si>
  <si>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</si>
  <si>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</si>
  <si>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</si>
  <si>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</si>
  <si>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ΠΕ12</t>
  </si>
  <si>
    <t>ΠΕ13</t>
  </si>
  <si>
    <t>ΠΕ32</t>
  </si>
  <si>
    <t>ΠΕ14</t>
  </si>
  <si>
    <t>ΠΕ33</t>
  </si>
  <si>
    <t>ΠΕ15</t>
  </si>
  <si>
    <t>ΠΕ18</t>
  </si>
  <si>
    <t>ΤΕ01</t>
  </si>
  <si>
    <t xml:space="preserve">ΠΕ18 </t>
  </si>
  <si>
    <t>ΔΕ01</t>
  </si>
  <si>
    <t>ΠΕ04.01</t>
  </si>
  <si>
    <t>ΠΕ04.02</t>
  </si>
  <si>
    <t>ΠΕ04.03</t>
  </si>
  <si>
    <t>ΠΕ04.04</t>
  </si>
  <si>
    <t>ΠΕ04.05</t>
  </si>
  <si>
    <t>ΠΕ34</t>
  </si>
  <si>
    <t>ΘΕΟΛΟΓΟΙ</t>
  </si>
  <si>
    <t>ΦΙΛΟΛΟΓΟΙ</t>
  </si>
  <si>
    <t>ΜΑΘΗΜΑΤΙΚΟΙ</t>
  </si>
  <si>
    <t>ΓΑΛΛΙΚΗΣ</t>
  </si>
  <si>
    <t>ΑΓΓΛΙΚΗΣ</t>
  </si>
  <si>
    <t>ΓΕΡΜΑΝΙΚΗΣ</t>
  </si>
  <si>
    <t>ΚΑΛΛΙΤΕΧΝΙΚΩΝ</t>
  </si>
  <si>
    <t>ΟΙΚΟΝΟΜΟΛΟΓΟΙ</t>
  </si>
  <si>
    <t>ΚΟΙΝΩΝΙΟΛΟΓΟΙ</t>
  </si>
  <si>
    <t>ΦΥΣΙΚΗΣ ΑΓΩΓΗΣ</t>
  </si>
  <si>
    <t>ΠΟΛΙΤ.ΜΗΧ.-ΑΡΧΙΤΕΚΤ.-ΤΟΠΟΓΡ.</t>
  </si>
  <si>
    <t>ΜΗΧΑΝΟΛΟΓΟΙ-ΜΗΧΑΝΙΚΟΙ ΠΑΡΑΓ. &amp; ΔΙΟΙΚΗΣ. - ΝΑΥΠΗΓΟΙ</t>
  </si>
  <si>
    <t>ΗΛΕΚΤΡΟΛΟΓΟΙ</t>
  </si>
  <si>
    <t>ΗΛΕΚΤΡΟΝΙΚΟΙ ΜΗΧΑΝΙΚΟΙ - ΦΥΣ. ΡΑΔΙΟΗΛΕΚΤΡΟΛΟΓΟΙ</t>
  </si>
  <si>
    <t>ΠΕΡΙΒΑΛΛΟΝΤΟΛΟΓΩΝ</t>
  </si>
  <si>
    <t>ΧΗΜ.ΜΗΧΑΝ-ΜΕΤΑΛΛΕΙΟΛΟΓΟΙ</t>
  </si>
  <si>
    <t>ΝΟΜΙΚΗΣ-ΠΟΛΙΤ. ΕΠΙΣΤΗΜΩΝ</t>
  </si>
  <si>
    <t>ΘΕΑΤΡΙΚΩΝ ΣΠΟΥΔΩΝ</t>
  </si>
  <si>
    <t>ΓΕΩΠΟΝΟΙ-ΔΑΣΟΛΟΓΙΑΣ &amp; ΦΥΣ.ΠΕΡ/ΝΤΟΣ</t>
  </si>
  <si>
    <t>ΜΕΘΟΔΟΛΟΓΙΑΣ ΙΣΤΟΡΙΑΣ ΚΑΙ ΘΕΩΡΙΑΣ ΤΗΣ ΕΠΙΣΤΗΜΗΣ (ΜΙΘΕ)</t>
  </si>
  <si>
    <t>ΟΙΚΙΑΚΗΣ ΟΙΚΟΝΟΜΙΑΣ</t>
  </si>
  <si>
    <t>ΜΟΥΣΙΚΗΣ</t>
  </si>
  <si>
    <t>ΠΟΛΙΤΙΚΟΙ-ΤΟΠΟΓΡΑΦΟΙ ΑΣΕΤΕΜ-ΤΕΙ-ΚΑΤΕΕ</t>
  </si>
  <si>
    <t>ΜΗΧ/ΛΟΓΟΙ-ΝΑΥΤ.ΕΜΠ.Ν. ΑΣΕΤΕΜ-ΤΕΙ-ΚΑΤΕΕ-ΤΕΧΝΟΛΟΓΟΙ ΕΝΕΡΓΕΙΑΚΗΣ ΤΕΧΝΙΚΗΣ (ΜΕ ΚΑΤΕΥΘΥΝΣΗ ΕΝΕΡΓΕΙΑΚΟΥ ΜΗΧΑΝΟΛΟΓΟΥ)-ΤΕΧΝΟΛΟΓΟΙ ΠΕΤΡΕΛΑΙΟΥ &amp; ΦΥΣ. ΑΕΡΙΟΥ</t>
  </si>
  <si>
    <t>ΗΛΕΚΤΡΟΛΟΓΟΙ-ΗΛΕΚΤΡΟΥΡΓΟΙ-ΜΗΧΑΝΟΥΡΓΟΙ ΑΣΕΤΕΜ-ΤΕΙ-ΚΑΤΕΕ-ΤΕΧΝΟΛΟΓΟΙ ΕΝΕΡΓΕΙΑΚΗΣ ΤΕΧΝΙΚΗΣ (ΜΕ ΚΑΤΕΥΘΥΝΣΗ ΕΝΕΡΓΕΙΑΚΟΥ ΗΛΕΚΤΡΟΛΟΓΟΥ)</t>
  </si>
  <si>
    <t>ΗΛΕΚΡΟΝΙΚΟΙ ΑΣΕΤΕΜ-ΤΕΙ-ΚΑΤΕΕ</t>
  </si>
  <si>
    <t xml:space="preserve">ΣΥΝΤΗΡΗΤΕΣ ΕΡΓ. ΤΕΧΝΗΣ &amp; ΑΡΧ. ΕΥΡΗΜΑΤΩΝ </t>
  </si>
  <si>
    <t>ΔΙΟΙΚΗΣΗΣ ΕΠΙΧΕΙΡΗΣΕΩΝ-ΛΟΓΙΣΤΙΚΗΣ-ΤΟΥΡΙΣΤΙΚΩΝ ΕΠΙΧΕΙΡΗΣΕΩΝ-ΕΜΠΟΡΙΑΣ ΚΑΙ ΔΙΑΦΗΜΙΣΗΣ (MARKETING)</t>
  </si>
  <si>
    <t>ΔΡΑΜΑΤΙΚΗΣ ΤΕΧΝΗΣ</t>
  </si>
  <si>
    <t xml:space="preserve">ΙΑΤΡΙΚΩΝ ΕΡΓΑΣΤΗΡΙΩΝ </t>
  </si>
  <si>
    <t>ΚΟΙΝΩΝΙΚΗΣ ΕΡΓΑΣΙΑΣ</t>
  </si>
  <si>
    <t>ΝΟΣΗΛΕΥΤΙΚΗΣ-ΜΑΙΕΥΤΙΚΗΣ</t>
  </si>
  <si>
    <t>ΔΗΜΟΣΙΑΣ ΥΓΙΕΙΝΗΣ</t>
  </si>
  <si>
    <t>ΥΠΑΛΛΗΛΟΙ ΓΡΑΦΕΙΟΥ</t>
  </si>
  <si>
    <t>ΥΠΑΛΛΗΛΟΙ ΛΟΓΙΣΤΗΡΙΟΥ</t>
  </si>
  <si>
    <t>ΟΔΟΝΤΟΤΕΧΝΙΚΗΣ</t>
  </si>
  <si>
    <t>ΒΟΗΘΟΙ ΠΑΙΔΟΚΟΜΟΙ - ΒΡΕΦΟΚΟΜΟΙ</t>
  </si>
  <si>
    <t>ΧΕΙΡΙΣΤΕΣ ΙΑΤΡΙΚΩΝ ΣΥΣΚΕΥΩΝ (ΒΟΗΘΟΙ ΑΚΤΙΝΟΛΟΓΟΙ)</t>
  </si>
  <si>
    <t>TE01</t>
  </si>
  <si>
    <t>ΒΟΗΘ.ΙΑΤΡ. &amp; ΒΙΟΛΟΓ. ΕΡΓΑΣΤHΡΙΩΝ</t>
  </si>
  <si>
    <t>ΟΙΚΟΔΟΜΟΙ</t>
  </si>
  <si>
    <t>ΗΛΕΚΤΡΟΣΥΓΚΟΛΛΗΤΕΣ</t>
  </si>
  <si>
    <t>ΤΕΧΝΙΤΕΣ ΑΥΤΟΚΙΝΗΤΩΝ</t>
  </si>
  <si>
    <t>ΤΕΧΝΙΤΕΣ ΨΥΞΕΩΣ (ΨΥΚΤΙΚΟΙ)</t>
  </si>
  <si>
    <t>ΥΔΡΑΥΛΙΚΟΙ</t>
  </si>
  <si>
    <t>ΞΥΛΟΥΡΓΟΙ</t>
  </si>
  <si>
    <t>ΚΟΠΤΙΚΗΣ ΡΑΠΤΙΚΗΣ</t>
  </si>
  <si>
    <t>ΤΕΧΝ. ΑΜΑΞΩΜΑΤΩΝ</t>
  </si>
  <si>
    <t>ΦΥΤΙΚΗΣ ΠΑΡΑΓΩΓΗΣ-ΖΩΙΚΗΣ ΠΑΡΑΓΩΓΗΣ-ΙΧΘΥΟΚΟΜΙΑΣ-ΑΛΙΕΙΑΣ-ΓΕΩΡΓ.ΜΗΧΑΝΩΝ &amp; ΑΡΔΕΥΣΕΩΝ - ΔΑΣΟΠΟΝΙΑΣ-ΔΙΟΙΚΗΣΗΣ ΓΕΩΡΓ. ΕΚΜΕΤΑΛ-ΘΕΡΜΟΚΗΠ. ΚΑΛΛΙΕΡΓΕΙΩΝ &amp; ΑΝΘ/ΜΙΑΣ</t>
  </si>
  <si>
    <t>ΚΟΠΤΙΚΗΣ-ΡΑΠΤΙΚΗΣ</t>
  </si>
  <si>
    <t>ΜΕΤΑΛΛΕΙΟΛΟΓΟΙ</t>
  </si>
  <si>
    <t>ΟΧΗΜΑΤΩΝ ΤΕΙ</t>
  </si>
  <si>
    <t>ΣΤΑΤΙΣΤΙΚΗΣ</t>
  </si>
  <si>
    <t>ΜΕΤΑΛΛΕΙΟΛΟΓΟΙ-ΤΕΧΝΟΛΟΓΟΙ ΟΡΥΧΕΙΩΝ-ΤΕΧΝ.ΓΕΩΤΕΧΝΟΛΟΓΙΑΣ &amp; ΠΕΡΙΒΑΛΛΟΝΤΟΣ</t>
  </si>
  <si>
    <t>ΝΑΥΤ.ΜΑΘ.(ΠΛΟΙΑΡΧΟΙ)</t>
  </si>
  <si>
    <t>ΨΗΦΙΔΟΓΡΑΦΟΙ-ΥΑΛΟΓΡΑΦΟΙ-ΣΥΝΤΗΡΗΤΕΣ ΕΡΓΩΝ ΤΕΧΝΗΣ</t>
  </si>
  <si>
    <t>ΜΗΧΑΝ. ΕΜΠΟΡ. ΝΑΥΤΙΚΟΥ</t>
  </si>
  <si>
    <t>ΜΗΧΑΝΟΣΥΝΘ. ΑΕΡΟΣΚΑΦΩΝ</t>
  </si>
  <si>
    <t>ΑΡΓΥΡΟΧΡΥΣΟΧΟΪΑΣ</t>
  </si>
  <si>
    <t>ΚΛΩΣΤΟΫΦΑΝΤΟΥΡΓΙΑΣ</t>
  </si>
  <si>
    <t>ΤΕΧΝΟΛΟΓΟΙ ΤΡΟΦΙΜΩΝ ΚΑΙ ΔΙΑΤΡΟΦΗΣ-ΟΙΝΟΛΟΓΙΑΣ &amp; ΤΕΧΝ. ΠΟΤΩΝ</t>
  </si>
  <si>
    <t>ΚΕΡΑΜΙΚΗΣ</t>
  </si>
  <si>
    <t>ΠΛΗΡΟΦΟΡΙΚΗΣ ΑΕΙ-ΤΕΙ</t>
  </si>
  <si>
    <t>ΣΧΕΔΙΑΣΤΕΣ</t>
  </si>
  <si>
    <t>ΜΗΧΑΝΟΛΟΓΟΙ</t>
  </si>
  <si>
    <t>ΜΗΧΑΝ. ΑΥΤΟΚΙΝΗΤΩΝ</t>
  </si>
  <si>
    <t>ΨΥΚΤΙΚΟΙ</t>
  </si>
  <si>
    <t>ΔΟΜΙΚΟΙ</t>
  </si>
  <si>
    <t>ΗΛΕΚΤΡΟΝΙΚΟΙ</t>
  </si>
  <si>
    <t>ΠΡΟΓΡΑΜΜΑΤΙΣΤΕΣ Η/Υ</t>
  </si>
  <si>
    <t>ΑΙΣΘΗΤΙΚΗΣ</t>
  </si>
  <si>
    <t>ΩΡΟΛΟΓΟΠΟΙΙΑΣ</t>
  </si>
  <si>
    <t>ΜΗΧΑΝΟΣΥΝΘΕΤΕΣ ΑΕΡΟΣΚΑΦΩΝ</t>
  </si>
  <si>
    <t>ΑΝΘΟΚΟΜΙΑΣ &amp; ΚΗΠΟΤΕΧΝΙΑΣ</t>
  </si>
  <si>
    <t>ΦΥΤΙΚΗΣ ΠΑΡΑΓΩΓΗΣ</t>
  </si>
  <si>
    <t>ΖΩΙΚΗΣ ΠΑΡΑΓΩΓΗΣ</t>
  </si>
  <si>
    <t>ΓΕΩΡΓΙΚΩΝ ΜΗΧΑΝΗΜΑΤΩΝ</t>
  </si>
  <si>
    <t>ΑΓΡΟΤΙΚΩΝ ΣΥΝΕΤΑΙΡΙΣΜΩΝ &amp; ΕΚΜΕΤΑΛΛΕΥΣΕΩΝ</t>
  </si>
  <si>
    <t>ΒΟΗΘΟΙ ΧΗΜΙΚΟΥ</t>
  </si>
  <si>
    <t>ΕΜΠΕΙΡ. ΜΗΧΑΝΟΛΟΓΟΙ</t>
  </si>
  <si>
    <t>ΕΜΠΕΙΡ. ΗΛΕΚΤΡΟΛΟΓΟΙ</t>
  </si>
  <si>
    <t>ΦΥΣΙΚΟΙ</t>
  </si>
  <si>
    <t>ΧΗΜΙΚΟΙ</t>
  </si>
  <si>
    <t>ΦΥΣΙΟΓΝΩΣΤΕΣ</t>
  </si>
  <si>
    <t>ΒΙΟΛΟΓΟΙ</t>
  </si>
  <si>
    <t>ΓΕΩΛΟΓΟΙ</t>
  </si>
  <si>
    <t>ΙΤΑΛΙΚΗΣ</t>
  </si>
  <si>
    <t>2904010 - ΓΥΜΝΑΣΙΟ ΜΗΛΟΥ</t>
  </si>
  <si>
    <t>2950082 - ΕΠΑ.Λ. ΜΗΛΟΥ</t>
  </si>
  <si>
    <t>2954010 - ΓΕ.Λ. ΜΗΛΟΥ</t>
  </si>
  <si>
    <t>2910010 - ΓΥΜΝΑΣΙΟ με Λ.Τ. ΣΙΦΝΟΥ</t>
  </si>
  <si>
    <t>2940060 - ΕΠΑ.Λ. ΣΙΦΝΟΥ</t>
  </si>
  <si>
    <t>2915010 - ΓΥΜΝΑΣΙΟ με Λ.Τ. ΣΕΡΙΦΟΥ</t>
  </si>
  <si>
    <t>2904090 - ΓΥΜΝΑΣΙΟ με Λ.Τ. ΚΙΜΩΛΟΥ</t>
  </si>
  <si>
    <t>2903010 - ΓΥΜΝΑΣΙΟ ΘΗΡΑΣ</t>
  </si>
  <si>
    <t>2940080 - ΕΠΑ.Λ. ΘΗΡΑΣ</t>
  </si>
  <si>
    <t>2953010 - ΓΕ.Λ. ΘΗΡΑΣ</t>
  </si>
  <si>
    <t>2913015 - ΓΥΜΝΑΣΙΟ ΕΜΠΟΡΕΙΟΥ</t>
  </si>
  <si>
    <t>2913016 - ΓΥΜΝΑΣΙΟ ΜΕΣΑΡΙΑΣ</t>
  </si>
  <si>
    <t>2911010 - ΓΥΜΝΑΣΙΟ με Λ.Τ. ΙΟΥ</t>
  </si>
  <si>
    <t>2940059 - ΕΠΑ.Λ. ΙΟΥ</t>
  </si>
  <si>
    <t>2904080 - ΓΥΜΝΑΣΙΟ με Λ.Τ. ΦΟΛΕΓΑΝΔΡΟΥ</t>
  </si>
  <si>
    <t>2911090 - ΓΥΜΝΑΣΙΟ με Λ.Τ. ΣΙΚΙΝΟΥ</t>
  </si>
  <si>
    <t>2903090 - ΓΥΜΝΑΣΙΟ με Λ.Τ. ΑΝΑΦΗΣ</t>
  </si>
  <si>
    <t>2913017 - ΓΥΜΝΑΣΙΟ με Λ.Τ. ΘΗΡΑΣΙΑΣ</t>
  </si>
  <si>
    <t>2905010 - 1ο ΓΥΜΝΑΣΙΟ ΝΑΞΟΥ</t>
  </si>
  <si>
    <t>2905015 - 2ο ΓΥΜΝΑΣΙΟ ΝΑΞΟΥ</t>
  </si>
  <si>
    <t>2955010 - ΓΕ.Λ. ΝΑΞΟΥ</t>
  </si>
  <si>
    <t>2908020 - ΓΥΜΝΑΣΙΟ ΒΙΒΛΟΥ</t>
  </si>
  <si>
    <t>2905020 - ΓΥΜΝΑΣΙΟ ΤΡΑΓΑΙΑΣ</t>
  </si>
  <si>
    <t>2955020 - ΓΕ.Λ. ΤΡΑΓΑΙΑΣ</t>
  </si>
  <si>
    <t>2950090 - ΕΠΑ.Λ. ΝΑΞΟΥ</t>
  </si>
  <si>
    <t>2905050 - ΓΥΜΝΑΣΙΟ ΣΚΑΔΟΥ</t>
  </si>
  <si>
    <t>2908010 - ΓΥΜΝΑΣΙΟ με Λ.Τ. ΑΜΟΡΓΟΥ</t>
  </si>
  <si>
    <t>2940058 - ΕΠΑ.Λ. ΑΜΟΡΓΟΥ</t>
  </si>
  <si>
    <t>2905090 - ΓΥΜΝΑΣΙΟ με Λ.Τ. ΚΟΥΦΟΝΗΣΙΩΝ</t>
  </si>
  <si>
    <t>2908021 - ΓΥΜΝΑΣΙΟ με Λ.Τ. ΗΡΑΚΛΕΙΑΣ</t>
  </si>
  <si>
    <t>2905070 - ΓΥΜΝΑΣΙΟ με Λ.Τ. ΔΟΝΟΥΣΑΣ</t>
  </si>
  <si>
    <t>2905080 - ΓΥΜΝΑΣΙΟ με Λ.Τ. ΣΧΟΙΝΟΥΣΑΣ</t>
  </si>
  <si>
    <t>2901010 - 1ο ΓΥΜΝΑΣΙΟ ΣΥΡΟΥ</t>
  </si>
  <si>
    <t>2901020 - 2ο ΓΥΜΝΑΣΙΟ ΣΥΡΟΥ</t>
  </si>
  <si>
    <t>2901021 - 3ο ΓΥΜΝΑΣΙΟ ΣΥΡΟΥ</t>
  </si>
  <si>
    <t>2901035 - ΕΣΠΕΡΙΝΟ ΓΥΜΝΑΣΙΟ με Λ.Τ. ΣΥΡΟΥ</t>
  </si>
  <si>
    <t>2940050 - ΕΠΑ.Λ. ΣΥΡΟΥ</t>
  </si>
  <si>
    <t>2950200 - ΕΣΠΕΡΙΝΟ ΕΠΑ.Λ. ΣΥΡΟΥ</t>
  </si>
  <si>
    <t>2951010 - ΓΕ.Λ. ΣΥΡΟΥ</t>
  </si>
  <si>
    <t>2907010 - ΓΥΜΝΑΣΙΟ ΤΗΝΟΥ</t>
  </si>
  <si>
    <t>2940070 - ΕΠΑ.Λ. ΤΗΝΟΥ</t>
  </si>
  <si>
    <t>2957010 - ΓΕ.Λ. ΤΗΝΟΥ</t>
  </si>
  <si>
    <t>2909010 - ΓΥΜΝΑΣΙΟ ΜΥΚΟΝΟΥ</t>
  </si>
  <si>
    <t>2940052 - ΕΠΑ.Λ. ΜΥΚΟΝΟΥ</t>
  </si>
  <si>
    <t>2959010 - ΓΕ.Λ. ΜΥΚΟΝΟΥ</t>
  </si>
  <si>
    <t>2912010 - ΓΥΜΝΑΣΙΟ με Λ.Τ. ΚΕΑΣ</t>
  </si>
  <si>
    <t>2940054 - ΕΠΑ.Λ. ΚΕΑΣ</t>
  </si>
  <si>
    <t>2913010 - ΓΥΜΝΑΣΙΟ με Λ.Τ. ΚΥΘΝΟΥ</t>
  </si>
  <si>
    <t>2902010 - ΓΥΜΝΑΣΙΟ ΑΝΔΡΟΥ</t>
  </si>
  <si>
    <t>2940110 - ΕΠΑ.Λ. ΑΝΔΡΟΥ</t>
  </si>
  <si>
    <t>2952010 - ΓΕ.Λ. ΑΝΔΡΟΥ</t>
  </si>
  <si>
    <t>2914010 - ΓΥΜΝΑΣΙΟ με Λ.Τ. ΓΑΥΡΙΟΥ</t>
  </si>
  <si>
    <t>2902020 - ΓΥΜΝΑΣΙΟ με Λ.Τ. ΚΟΡΘΙΟΥ</t>
  </si>
  <si>
    <t>2906010 - ΓΥΜΝΑΣΙΟ ΠΑΡΟΥ</t>
  </si>
  <si>
    <t>2940115 - ΕΠΑ.Λ. ΠΑΡΟΥ</t>
  </si>
  <si>
    <t>2956010 - ΓΕ.Λ. ΠΑΡΟΥ</t>
  </si>
  <si>
    <t>2906050 - ΓΥΜΝΑΣΙΟ ΝΑΟΥΣΑΣ</t>
  </si>
  <si>
    <t>2956050 - ΓΕ.Λ. ΝΑΟΥΣΑΣ</t>
  </si>
  <si>
    <t>2906055 - ΓΥΜΝΑΣΙΟ ΑΡΧΙΛΟΧΟΥ</t>
  </si>
  <si>
    <t>2906090 - ΓΥΜΝΑΣΙΟ με Λ.Τ. ΑΝΤΙΠΑΡΟΥ</t>
  </si>
  <si>
    <t>2953001 - ΕΣΠΕΡΙΝΟ ΕΠΑ.Λ. ΘΗΡΑΣ</t>
  </si>
  <si>
    <t>Α.Μ.</t>
  </si>
  <si>
    <t>Α.Φ.Μ.</t>
  </si>
  <si>
    <t>Φύλο</t>
  </si>
  <si>
    <t>Επώνυμο</t>
  </si>
  <si>
    <t>Όνομα</t>
  </si>
  <si>
    <t>Κωδ. Ειδικότητας</t>
  </si>
  <si>
    <t>Ειδικότητα</t>
  </si>
  <si>
    <t>Κωδ. 2ης Ειδικότητας</t>
  </si>
  <si>
    <t>2η Ειδικότητα</t>
  </si>
  <si>
    <t>Υποχ. Ωράριο</t>
  </si>
  <si>
    <t>Μονάδα Οργανικής/Προσωρινής Τοποθέτησης</t>
  </si>
  <si>
    <t>Ονομασία</t>
  </si>
  <si>
    <t>Ομάδα Μονάδας Οργανικής/Προσωρινής</t>
  </si>
  <si>
    <t>Περιοχή Μετάθεσης Μονάδας Οργανικής/Προσωρινής</t>
  </si>
  <si>
    <t>Σχέση Τοποθέτησης</t>
  </si>
  <si>
    <t>Α</t>
  </si>
  <si>
    <t>ΝΙΚΟΛΑΟΣ</t>
  </si>
  <si>
    <t>ΠΕ17.01</t>
  </si>
  <si>
    <t>Δ΄ Κυκλάδων (Δ.Ε.) 2012</t>
  </si>
  <si>
    <t>ΔΙΕΥΘΥΝΣΗ Δ.Ε. ΚΥΚΛΑΔΩΝ</t>
  </si>
  <si>
    <t>Οργανικά</t>
  </si>
  <si>
    <t>Θ</t>
  </si>
  <si>
    <t>Β΄ Κυκλάδων (Δ.Ε.) 2012</t>
  </si>
  <si>
    <t>ΠΕ19</t>
  </si>
  <si>
    <t>ΠΛΗΡΟΦΟΡΙΚΗΣ Α.Ε.Ι.</t>
  </si>
  <si>
    <t>Γ΄ Κυκλάδων (Δ.Ε.) 2012</t>
  </si>
  <si>
    <t>ΑΓΓΕΛΙΚΗ</t>
  </si>
  <si>
    <t>ΓΑΛΛΙΚΗΣ ΦΙΛΟΛΟΓΙΑΣ</t>
  </si>
  <si>
    <t>Από Διάθεση ΠΥΣΠΕ/ΠΥΣΔΕ</t>
  </si>
  <si>
    <t>ΔΗΜΗΤΡΙΟΣ</t>
  </si>
  <si>
    <t>ΕΜΜΑΝΟΥΗΛ</t>
  </si>
  <si>
    <t>ΗΜΕΡΗΣΙΟ ΓΕΝΙΚΟ ΛΥΚΕΙΟ ΠΑΡΟΥ</t>
  </si>
  <si>
    <t>ΑΚΟΥΤΑ</t>
  </si>
  <si>
    <t>ΣΟΥΛΤΑΝΑ</t>
  </si>
  <si>
    <t>ΤΕΕ ΕΙΔΙΚΗΣ ΑΓΩΓΗΣ Α΄ ΒΑΘΜΙΔΑΣ ΣΥΡΟΥ</t>
  </si>
  <si>
    <t>Αποσπασμένος στο Εξωτερικό</t>
  </si>
  <si>
    <t>ΑΝΑΓΝΩΣΤΟΠΟΥΛΟΣ</t>
  </si>
  <si>
    <t>ΚΑΛΩΝ ΤΕΧΝΩΝ</t>
  </si>
  <si>
    <t>ΠΕ17.03</t>
  </si>
  <si>
    <t>ΠΕ12.10</t>
  </si>
  <si>
    <t>ΜΑΡΙΑ</t>
  </si>
  <si>
    <t>ΠΛΗΡΟΦΟΡΙΚΗΣ Τ.Ε.Ι.</t>
  </si>
  <si>
    <t>ΜΗΧ/ΓΟΙ ΤΕΙ-ΝΑΥΠ.ΕΜΠ.ΝΑΥΤ. ΤΕΙ-ΚΑΤΕΕ-ΤΕΧ/ΓΟΙ ΕΝΕΡΓ.ΤΕΧΝ.(ΚΑΤΕ.ΕΝΕΡΓ.ΜΗΧ/ΓΟΥ)</t>
  </si>
  <si>
    <t>ΑΝΑΣΤΑΣΙΑ</t>
  </si>
  <si>
    <t>ΑΘΑΝΑΣΙΟΣ</t>
  </si>
  <si>
    <t>ΒΑΣΙΛΙΚΗ</t>
  </si>
  <si>
    <t>ΠΕ18.02</t>
  </si>
  <si>
    <t>ΠΕ17.02</t>
  </si>
  <si>
    <t>ΒΙΤΣΑΔΑΚΗ</t>
  </si>
  <si>
    <t>ΤΕ01.13</t>
  </si>
  <si>
    <t>ΧΑΡΑΛΑΜΠΟΣ</t>
  </si>
  <si>
    <t>ΒΡΕΤΤΟΥ</t>
  </si>
  <si>
    <t>ΜΑΡΓΑΡΩ</t>
  </si>
  <si>
    <t>ΠΕ12.01</t>
  </si>
  <si>
    <t>ΕΥΑΓΓΕΛΟΣ</t>
  </si>
  <si>
    <t>ΓΕΩΡΓΑΤΟΥ</t>
  </si>
  <si>
    <t>ΠΕ16.01</t>
  </si>
  <si>
    <t>ΓΚΙΤΖΙΑ</t>
  </si>
  <si>
    <t>ΘΕΟΔΩΡΑ</t>
  </si>
  <si>
    <t>ΠΕ12.05</t>
  </si>
  <si>
    <t>ΔΗΜΗΤΡΑΚΟΠΟΥΛΟΣ</t>
  </si>
  <si>
    <t>ΠΕ17.04</t>
  </si>
  <si>
    <t>ΠΕ12.04</t>
  </si>
  <si>
    <t>ΠΕ18.18</t>
  </si>
  <si>
    <t>ΦΡΑΓΚΙΣΚΟΣ</t>
  </si>
  <si>
    <t>ΚΑΡΒΟΥΝΙΔΗΣ</t>
  </si>
  <si>
    <t>ΣΑΡΑΝΤΗΣ</t>
  </si>
  <si>
    <t>ΚΟΥΣΑΘΑΝΑ</t>
  </si>
  <si>
    <t>ΠΕ18.12</t>
  </si>
  <si>
    <t>ΚΥΡΙΑΚΟΣ</t>
  </si>
  <si>
    <t>ΛΕΟΝΤΑΡΙΔΟΥ</t>
  </si>
  <si>
    <t>Γ</t>
  </si>
  <si>
    <t>Δ</t>
  </si>
  <si>
    <t>ΑΘΡΟΙΣΜΑ ΑΠΌ ΟΜΑΔΕΣ (ΜΟΝΟ ΟΡΓΑΝΙΚΕΣ)</t>
  </si>
  <si>
    <t>-6</t>
  </si>
  <si>
    <t>-2</t>
  </si>
  <si>
    <t>+7</t>
  </si>
  <si>
    <t>+6</t>
  </si>
  <si>
    <t>+5</t>
  </si>
  <si>
    <t>+10</t>
  </si>
  <si>
    <t>ΟΡΓΑΝΙΚΑ ΚΕΝΑ/ΠΛΕΟΝΑΣΜΑΤΑ ΜΕ ΑΛΓΟΡΙΘΜΟ</t>
  </si>
  <si>
    <t>+8</t>
  </si>
  <si>
    <t>-5</t>
  </si>
  <si>
    <t>-4</t>
  </si>
  <si>
    <t>+9</t>
  </si>
  <si>
    <t>+11</t>
  </si>
  <si>
    <t>+13</t>
  </si>
  <si>
    <t>+16</t>
  </si>
  <si>
    <t>+12</t>
  </si>
  <si>
    <t>ΕΚΤΙΜΗΣΗ ΠΥΣΔΕ</t>
  </si>
  <si>
    <t>ΠΕ18.22</t>
  </si>
  <si>
    <t>ΥΠΟΛΟΓΙΣΜΟΣ ΜΕ Μ.Ο 20 ΩΡΕΣ (ΣΥΝΟΛΟ ΕΚΠΑΙΔΕΥΤΙΚΩΝ * 20 ΏΡΕΣ - ΠΡΟΒΛΕΠΟΜΕΝΕΣ)</t>
  </si>
  <si>
    <t>ΠΗΛΙΚΟ ΑΘΡΟΙΣΜΑΤΟΣ ΟΜΑΔΑΣ / 20 (+ Ή - ΣΕ ΑΡΙΘΜΟ ΕΚΠΑΙΔΕΥΤΙΚΩΝ)</t>
  </si>
  <si>
    <t>ΥΠΟΛΟΙΠΟ ΠΗΛΙΚΟΥ ΑΘΡΟΙΣΜΑΤΟΣ ΟΜΑΔΑΣ / 20 ( ΣΕ ΩΡΕΣ)</t>
  </si>
  <si>
    <t>+26</t>
  </si>
  <si>
    <t>+22</t>
  </si>
  <si>
    <t>Α ΚΥΚΛΑΔΩΝ</t>
  </si>
  <si>
    <t>Β ΚΥΚΛΑΔΩΝ</t>
  </si>
  <si>
    <t>Γ ΚΥΚΛΑΔΩΝ</t>
  </si>
  <si>
    <t>Δ ΚΥΚΛΑΔΩΝ</t>
  </si>
  <si>
    <t>ΕΜΦΑΝΙΖΟΝΤΑΙ ΜΟΝΟ ΤΑ ΟΡΓΑΝΙΚΑ ΚΕΝΑ ΓΙΑ ΜΕΤΑΘΕΣΕΙΣ</t>
  </si>
  <si>
    <t>045207332</t>
  </si>
  <si>
    <t>107302419</t>
  </si>
  <si>
    <t>033202775</t>
  </si>
  <si>
    <t>111829367</t>
  </si>
  <si>
    <t>048165538</t>
  </si>
  <si>
    <t>065696600</t>
  </si>
  <si>
    <t>043365732</t>
  </si>
  <si>
    <t>ΠΕ04</t>
  </si>
  <si>
    <t>046443547</t>
  </si>
  <si>
    <t>022352618</t>
  </si>
  <si>
    <t>018527198</t>
  </si>
  <si>
    <t>059740764</t>
  </si>
  <si>
    <t>034513366</t>
  </si>
  <si>
    <t>044009354</t>
  </si>
  <si>
    <t>102315936</t>
  </si>
  <si>
    <t>105878253</t>
  </si>
  <si>
    <t>076636516</t>
  </si>
  <si>
    <t>ΠΕ20</t>
  </si>
  <si>
    <t>ΠΕ17.06</t>
  </si>
  <si>
    <t>ΠΕ40</t>
  </si>
  <si>
    <t>ΙΣΠΑΝΙΚΗΣ ΦΙΛΟΛΟΓΙΑΣ</t>
  </si>
  <si>
    <t>ΠΕ18.10</t>
  </si>
  <si>
    <t>ΜΗΧΑΝΟΤΕΧΝΙΤΕΣ</t>
  </si>
  <si>
    <t>ΚΟΜΜΩΤΙΚΗΣ</t>
  </si>
  <si>
    <t>ΗΛΕΚΤΡΟΤΕΧΝΙΤΕΣ</t>
  </si>
  <si>
    <t>1ο  ΓΥΜΝΑΣΙΟ ΣΥΡΟΥ</t>
  </si>
  <si>
    <t>1ο ΓΥΜΝΑΣΙΟ ΝΑΞΟΥ</t>
  </si>
  <si>
    <t>ΕΠΑΓΓΕΛΜΑΤΙΚΟ ΛΥΚΕΙΟ ΙΟΥ</t>
  </si>
  <si>
    <t>ΕΠΑ.Λ.  ΜΥΚΟΝΟΥ</t>
  </si>
  <si>
    <t>ΓΥΜΝΑΣΙΟ ΒΙΒΛΟΥ</t>
  </si>
  <si>
    <t>ΓΥΜΝΑΣΙΟ ΑΡΧΙΛΟΧΟΥ ΠΑΡΟΥ</t>
  </si>
  <si>
    <t>ΓΥΜΝΑΣΙΟ ΤΗΝΟΥ</t>
  </si>
  <si>
    <t>3ο ΓΥΜΝΑΣΙΟ ΣΥΡΟΥ</t>
  </si>
  <si>
    <t>ΕΕΕΕΚ ΣΥΡΟΥ</t>
  </si>
  <si>
    <t>034815866</t>
  </si>
  <si>
    <t>129637452</t>
  </si>
  <si>
    <t>032281611</t>
  </si>
  <si>
    <t>ΔΑΛΕΖΙΟΣ</t>
  </si>
  <si>
    <t>1μ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</si>
</sst>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 Greek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name val="Arial Greek"/>
      <family val="2"/>
    </font>
    <font>
      <sz val="9"/>
      <name val="Arial Greek"/>
      <family val="2"/>
    </font>
    <font>
      <b/>
      <sz val="9"/>
      <color indexed="9"/>
      <name val="Arial"/>
      <family val="2"/>
    </font>
    <font>
      <sz val="9"/>
      <color indexed="13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7" borderId="1" applyNumberFormat="0" applyAlignment="0" applyProtection="0"/>
    <xf numFmtId="0" fontId="17" fillId="16" borderId="2" applyNumberFormat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0" borderId="0" applyNumberFormat="0" applyBorder="0" applyAlignment="0" applyProtection="0"/>
    <xf numFmtId="0" fontId="18" fillId="21" borderId="3" applyNumberFormat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1" borderId="1" applyNumberFormat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11" borderId="10" xfId="0" applyFill="1" applyBorder="1" applyAlignment="1">
      <alignment/>
    </xf>
    <xf numFmtId="0" fontId="0" fillId="24" borderId="10" xfId="0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vertical="center" textRotation="90" wrapText="1"/>
    </xf>
    <xf numFmtId="0" fontId="7" fillId="21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1" fillId="26" borderId="10" xfId="0" applyFont="1" applyFill="1" applyBorder="1" applyAlignment="1">
      <alignment horizontal="center" vertical="center"/>
    </xf>
    <xf numFmtId="0" fontId="6" fillId="21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2" fillId="27" borderId="10" xfId="0" applyNumberFormat="1" applyFont="1" applyFill="1" applyBorder="1" applyAlignment="1">
      <alignment horizontal="center" vertical="center"/>
    </xf>
    <xf numFmtId="49" fontId="10" fillId="26" borderId="10" xfId="0" applyNumberFormat="1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 wrapText="1"/>
    </xf>
    <xf numFmtId="49" fontId="12" fillId="25" borderId="10" xfId="0" applyNumberFormat="1" applyFont="1" applyFill="1" applyBorder="1" applyAlignment="1">
      <alignment horizontal="center" vertical="center"/>
    </xf>
    <xf numFmtId="49" fontId="10" fillId="28" borderId="10" xfId="0" applyNumberFormat="1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/>
      <protection/>
    </xf>
    <xf numFmtId="0" fontId="8" fillId="0" borderId="10" xfId="0" applyFont="1" applyFill="1" applyBorder="1" applyAlignment="1" applyProtection="1">
      <alignment horizontal="center" vertical="center" textRotation="90"/>
      <protection locked="0"/>
    </xf>
    <xf numFmtId="0" fontId="9" fillId="0" borderId="11" xfId="0" applyFont="1" applyFill="1" applyBorder="1" applyAlignment="1">
      <alignment vertical="center" textRotation="90" wrapText="1"/>
    </xf>
    <xf numFmtId="0" fontId="9" fillId="0" borderId="10" xfId="0" applyFont="1" applyFill="1" applyBorder="1" applyAlignment="1" applyProtection="1">
      <alignment vertical="center" textRotation="90" wrapText="1"/>
      <protection/>
    </xf>
    <xf numFmtId="0" fontId="9" fillId="0" borderId="10" xfId="0" applyFont="1" applyFill="1" applyBorder="1" applyAlignment="1" applyProtection="1">
      <alignment vertical="center" textRotation="90" wrapText="1"/>
      <protection locked="0"/>
    </xf>
    <xf numFmtId="49" fontId="1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0" fillId="25" borderId="10" xfId="0" applyFill="1" applyBorder="1" applyAlignment="1">
      <alignment/>
    </xf>
    <xf numFmtId="0" fontId="0" fillId="5" borderId="0" xfId="0" applyFill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 applyProtection="1">
      <alignment horizontal="center" vertical="center" textRotation="90"/>
      <protection locked="0"/>
    </xf>
    <xf numFmtId="0" fontId="9" fillId="0" borderId="10" xfId="0" applyFont="1" applyFill="1" applyBorder="1" applyAlignment="1" applyProtection="1">
      <alignment horizontal="center" vertical="center" textRotation="90" wrapText="1"/>
      <protection locked="0"/>
    </xf>
    <xf numFmtId="0" fontId="14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/>
    </xf>
    <xf numFmtId="0" fontId="31" fillId="22" borderId="10" xfId="0" applyFont="1" applyFill="1" applyBorder="1" applyAlignment="1">
      <alignment horizontal="center" vertical="center"/>
    </xf>
    <xf numFmtId="0" fontId="31" fillId="11" borderId="10" xfId="0" applyFont="1" applyFill="1" applyBorder="1" applyAlignment="1">
      <alignment horizontal="center" vertical="center"/>
    </xf>
    <xf numFmtId="0" fontId="31" fillId="21" borderId="10" xfId="0" applyFont="1" applyFill="1" applyBorder="1" applyAlignment="1">
      <alignment horizontal="center" vertical="center"/>
    </xf>
    <xf numFmtId="0" fontId="31" fillId="25" borderId="10" xfId="0" applyFont="1" applyFill="1" applyBorder="1" applyAlignment="1">
      <alignment horizontal="center" vertical="center"/>
    </xf>
    <xf numFmtId="0" fontId="31" fillId="30" borderId="10" xfId="0" applyFont="1" applyFill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31" fillId="31" borderId="10" xfId="0" applyFont="1" applyFill="1" applyBorder="1" applyAlignment="1">
      <alignment horizontal="center" vertical="center"/>
    </xf>
    <xf numFmtId="0" fontId="32" fillId="22" borderId="10" xfId="0" applyFont="1" applyFill="1" applyBorder="1" applyAlignment="1">
      <alignment horizontal="center" vertical="center"/>
    </xf>
    <xf numFmtId="0" fontId="31" fillId="26" borderId="10" xfId="0" applyFont="1" applyFill="1" applyBorder="1" applyAlignment="1">
      <alignment horizontal="center" vertical="center"/>
    </xf>
    <xf numFmtId="49" fontId="32" fillId="27" borderId="10" xfId="0" applyNumberFormat="1" applyFont="1" applyFill="1" applyBorder="1" applyAlignment="1">
      <alignment horizontal="center" vertical="center"/>
    </xf>
    <xf numFmtId="49" fontId="32" fillId="26" borderId="10" xfId="0" applyNumberFormat="1" applyFont="1" applyFill="1" applyBorder="1" applyAlignment="1">
      <alignment horizontal="center" vertical="center"/>
    </xf>
    <xf numFmtId="0" fontId="31" fillId="7" borderId="10" xfId="0" applyFont="1" applyFill="1" applyBorder="1" applyAlignment="1">
      <alignment horizontal="center" vertical="center"/>
    </xf>
    <xf numFmtId="0" fontId="31" fillId="31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>
      <alignment horizontal="center" vertical="center" wrapText="1"/>
    </xf>
    <xf numFmtId="49" fontId="6" fillId="27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49" fontId="6" fillId="27" borderId="10" xfId="0" applyNumberFormat="1" applyFont="1" applyFill="1" applyBorder="1" applyAlignment="1">
      <alignment horizontal="center" vertical="center" wrapText="1"/>
    </xf>
    <xf numFmtId="49" fontId="6" fillId="26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21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/>
    </xf>
    <xf numFmtId="0" fontId="31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31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31" fillId="0" borderId="17" xfId="0" applyFont="1" applyFill="1" applyBorder="1" applyAlignment="1">
      <alignment horizontal="center" vertical="center"/>
    </xf>
    <xf numFmtId="0" fontId="31" fillId="24" borderId="17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31" fillId="22" borderId="17" xfId="0" applyFont="1" applyFill="1" applyBorder="1" applyAlignment="1">
      <alignment horizontal="center" vertical="center"/>
    </xf>
    <xf numFmtId="0" fontId="6" fillId="22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11" fillId="26" borderId="17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10" fillId="26" borderId="17" xfId="0" applyNumberFormat="1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7" fillId="22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21" borderId="17" xfId="0" applyFont="1" applyFill="1" applyBorder="1" applyAlignment="1">
      <alignment horizontal="center" vertical="center"/>
    </xf>
    <xf numFmtId="0" fontId="7" fillId="31" borderId="17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31" fillId="30" borderId="17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31" fillId="31" borderId="17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0" fontId="31" fillId="11" borderId="17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6" fillId="21" borderId="10" xfId="0" applyFont="1" applyFill="1" applyBorder="1" applyAlignment="1">
      <alignment horizontal="center" vertical="center" textRotation="2"/>
    </xf>
    <xf numFmtId="0" fontId="6" fillId="21" borderId="13" xfId="0" applyFont="1" applyFill="1" applyBorder="1" applyAlignment="1">
      <alignment horizontal="center" vertical="center"/>
    </xf>
    <xf numFmtId="0" fontId="6" fillId="21" borderId="19" xfId="0" applyFont="1" applyFill="1" applyBorder="1" applyAlignment="1">
      <alignment horizontal="center" vertical="center"/>
    </xf>
    <xf numFmtId="0" fontId="6" fillId="21" borderId="12" xfId="0" applyFont="1" applyFill="1" applyBorder="1" applyAlignment="1">
      <alignment horizontal="center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CM198"/>
  <sheetViews>
    <sheetView tabSelected="1" zoomScale="90" zoomScaleNormal="90" zoomScaleSheetLayoutView="100" workbookViewId="0" topLeftCell="A1">
      <pane xSplit="3" ySplit="2" topLeftCell="D10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J58" sqref="J58"/>
    </sheetView>
  </sheetViews>
  <sheetFormatPr defaultColWidth="9.140625" defaultRowHeight="12.75"/>
  <cols>
    <col min="1" max="1" width="2.57421875" style="5" bestFit="1" customWidth="1"/>
    <col min="2" max="2" width="35.421875" style="11" customWidth="1"/>
    <col min="3" max="3" width="9.00390625" style="7" hidden="1" customWidth="1"/>
    <col min="4" max="7" width="5.7109375" style="6" customWidth="1"/>
    <col min="8" max="9" width="5.7109375" style="6" hidden="1" customWidth="1"/>
    <col min="10" max="10" width="5.7109375" style="6" customWidth="1"/>
    <col min="11" max="11" width="5.7109375" style="10" hidden="1" customWidth="1"/>
    <col min="12" max="57" width="5.7109375" style="6" hidden="1" customWidth="1"/>
    <col min="58" max="58" width="0" style="107" hidden="1" customWidth="1"/>
    <col min="59" max="90" width="9.140625" style="103" customWidth="1"/>
    <col min="91" max="91" width="9.140625" style="117" customWidth="1"/>
    <col min="92" max="16384" width="9.140625" style="6" customWidth="1"/>
  </cols>
  <sheetData>
    <row r="1" spans="4:58" ht="41.25">
      <c r="D1" s="51" t="s">
        <v>37</v>
      </c>
      <c r="E1" s="51" t="s">
        <v>38</v>
      </c>
      <c r="F1" s="51" t="s">
        <v>39</v>
      </c>
      <c r="G1" s="51" t="s">
        <v>41</v>
      </c>
      <c r="H1" s="51" t="s">
        <v>52</v>
      </c>
      <c r="I1" s="51" t="s">
        <v>52</v>
      </c>
      <c r="J1" s="51" t="s">
        <v>332</v>
      </c>
      <c r="K1" s="51" t="s">
        <v>52</v>
      </c>
      <c r="L1" s="51" t="s">
        <v>52</v>
      </c>
      <c r="M1" s="51" t="s">
        <v>53</v>
      </c>
      <c r="N1" s="51" t="s">
        <v>52</v>
      </c>
      <c r="O1" s="51" t="s">
        <v>52</v>
      </c>
      <c r="P1" s="51" t="s">
        <v>52</v>
      </c>
      <c r="Q1" s="51" t="s">
        <v>53</v>
      </c>
      <c r="R1" s="51" t="s">
        <v>53</v>
      </c>
      <c r="S1" s="51" t="s">
        <v>53</v>
      </c>
      <c r="T1" s="51" t="s">
        <v>53</v>
      </c>
      <c r="U1" s="51" t="s">
        <v>53</v>
      </c>
      <c r="V1" s="51" t="s">
        <v>2</v>
      </c>
      <c r="W1" s="51" t="s">
        <v>53</v>
      </c>
      <c r="X1" s="51" t="s">
        <v>53</v>
      </c>
      <c r="Y1" s="51" t="s">
        <v>53</v>
      </c>
      <c r="Z1" s="51" t="s">
        <v>53</v>
      </c>
      <c r="AA1" s="51" t="s">
        <v>259</v>
      </c>
      <c r="AB1" s="51" t="s">
        <v>55</v>
      </c>
      <c r="AC1" s="51" t="s">
        <v>53</v>
      </c>
      <c r="AD1" s="51" t="s">
        <v>53</v>
      </c>
      <c r="AE1" s="51" t="s">
        <v>53</v>
      </c>
      <c r="AF1" s="51" t="s">
        <v>53</v>
      </c>
      <c r="AG1" s="51" t="s">
        <v>53</v>
      </c>
      <c r="AH1" s="51" t="s">
        <v>53</v>
      </c>
      <c r="AI1" s="51" t="s">
        <v>53</v>
      </c>
      <c r="AJ1" s="51" t="s">
        <v>53</v>
      </c>
      <c r="AK1" s="51" t="s">
        <v>53</v>
      </c>
      <c r="AL1" s="51" t="s">
        <v>53</v>
      </c>
      <c r="AM1" s="51" t="s">
        <v>53</v>
      </c>
      <c r="AN1" s="51" t="s">
        <v>100</v>
      </c>
      <c r="AO1" s="51" t="s">
        <v>55</v>
      </c>
      <c r="AP1" s="51" t="s">
        <v>55</v>
      </c>
      <c r="AQ1" s="51" t="s">
        <v>55</v>
      </c>
      <c r="AR1" s="51" t="s">
        <v>55</v>
      </c>
      <c r="AS1" s="51" t="s">
        <v>55</v>
      </c>
      <c r="AT1" s="51" t="s">
        <v>55</v>
      </c>
      <c r="AU1" s="51" t="s">
        <v>55</v>
      </c>
      <c r="AV1" s="51" t="s">
        <v>55</v>
      </c>
      <c r="AW1" s="51" t="s">
        <v>55</v>
      </c>
      <c r="AX1" s="51" t="s">
        <v>55</v>
      </c>
      <c r="AY1" s="51" t="s">
        <v>55</v>
      </c>
      <c r="AZ1" s="51" t="s">
        <v>55</v>
      </c>
      <c r="BA1" s="51" t="s">
        <v>55</v>
      </c>
      <c r="BB1" s="51" t="s">
        <v>55</v>
      </c>
      <c r="BC1" s="51" t="s">
        <v>55</v>
      </c>
      <c r="BD1" s="51" t="s">
        <v>55</v>
      </c>
      <c r="BE1" s="53" t="s">
        <v>61</v>
      </c>
      <c r="BF1" s="106" t="s">
        <v>318</v>
      </c>
    </row>
    <row r="2" spans="4:57" ht="86.25" customHeight="1">
      <c r="D2" s="52" t="s">
        <v>63</v>
      </c>
      <c r="E2" s="52" t="s">
        <v>64</v>
      </c>
      <c r="F2" s="52" t="s">
        <v>65</v>
      </c>
      <c r="G2" s="52" t="s">
        <v>67</v>
      </c>
      <c r="H2" s="52" t="s">
        <v>91</v>
      </c>
      <c r="I2" s="52" t="s">
        <v>92</v>
      </c>
      <c r="J2" s="52" t="s">
        <v>93</v>
      </c>
      <c r="K2" s="52" t="s">
        <v>90</v>
      </c>
      <c r="L2" s="52" t="s">
        <v>120</v>
      </c>
      <c r="M2" s="52" t="s">
        <v>121</v>
      </c>
      <c r="N2" s="52" t="s">
        <v>122</v>
      </c>
      <c r="O2" s="52" t="s">
        <v>94</v>
      </c>
      <c r="P2" s="52" t="s">
        <v>123</v>
      </c>
      <c r="Q2" s="52" t="s">
        <v>125</v>
      </c>
      <c r="R2" s="52" t="s">
        <v>126</v>
      </c>
      <c r="S2" s="52" t="s">
        <v>127</v>
      </c>
      <c r="T2" s="52" t="s">
        <v>128</v>
      </c>
      <c r="U2" s="52" t="s">
        <v>129</v>
      </c>
      <c r="V2" s="52" t="s">
        <v>74</v>
      </c>
      <c r="W2" s="52" t="s">
        <v>130</v>
      </c>
      <c r="X2" s="52" t="s">
        <v>118</v>
      </c>
      <c r="Y2" s="52" t="s">
        <v>95</v>
      </c>
      <c r="Z2" s="52" t="s">
        <v>96</v>
      </c>
      <c r="AA2" s="52" t="s">
        <v>131</v>
      </c>
      <c r="AB2" s="52" t="s">
        <v>132</v>
      </c>
      <c r="AC2" s="52" t="s">
        <v>111</v>
      </c>
      <c r="AD2" s="52" t="s">
        <v>133</v>
      </c>
      <c r="AE2" s="52" t="s">
        <v>97</v>
      </c>
      <c r="AF2" s="52" t="s">
        <v>134</v>
      </c>
      <c r="AG2" s="52" t="s">
        <v>98</v>
      </c>
      <c r="AH2" s="52" t="s">
        <v>99</v>
      </c>
      <c r="AI2" s="52" t="s">
        <v>135</v>
      </c>
      <c r="AJ2" s="52" t="s">
        <v>136</v>
      </c>
      <c r="AK2" s="52" t="s">
        <v>137</v>
      </c>
      <c r="AL2" s="52" t="s">
        <v>138</v>
      </c>
      <c r="AM2" s="52" t="s">
        <v>139</v>
      </c>
      <c r="AN2" s="52" t="s">
        <v>101</v>
      </c>
      <c r="AO2" s="52" t="s">
        <v>335</v>
      </c>
      <c r="AP2" s="52" t="s">
        <v>333</v>
      </c>
      <c r="AQ2" s="52" t="s">
        <v>130</v>
      </c>
      <c r="AR2" s="52" t="s">
        <v>102</v>
      </c>
      <c r="AS2" s="52" t="s">
        <v>103</v>
      </c>
      <c r="AT2" s="52" t="s">
        <v>140</v>
      </c>
      <c r="AU2" s="52" t="s">
        <v>104</v>
      </c>
      <c r="AV2" s="52" t="s">
        <v>105</v>
      </c>
      <c r="AW2" s="52" t="s">
        <v>106</v>
      </c>
      <c r="AX2" s="52" t="s">
        <v>107</v>
      </c>
      <c r="AY2" s="52" t="s">
        <v>108</v>
      </c>
      <c r="AZ2" s="52" t="s">
        <v>120</v>
      </c>
      <c r="BA2" s="52" t="s">
        <v>109</v>
      </c>
      <c r="BB2" s="52" t="s">
        <v>141</v>
      </c>
      <c r="BC2" s="52" t="s">
        <v>142</v>
      </c>
      <c r="BD2" s="52" t="s">
        <v>334</v>
      </c>
      <c r="BE2" s="54" t="s">
        <v>148</v>
      </c>
    </row>
    <row r="3" spans="1:91" s="56" customFormat="1" ht="24.75" customHeight="1">
      <c r="A3" s="149" t="s">
        <v>225</v>
      </c>
      <c r="B3" s="74" t="s">
        <v>149</v>
      </c>
      <c r="C3" s="56" t="str">
        <f>MID(B3,1,7)</f>
        <v>2904010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73"/>
      <c r="BF3" s="108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18"/>
    </row>
    <row r="4" spans="1:91" s="57" customFormat="1" ht="24.75" customHeight="1">
      <c r="A4" s="149"/>
      <c r="B4" s="74" t="s">
        <v>150</v>
      </c>
      <c r="C4" s="56" t="str">
        <f>MID(B4,1,7)</f>
        <v>2950082</v>
      </c>
      <c r="D4" s="95"/>
      <c r="E4" s="96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73"/>
      <c r="BF4" s="108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19"/>
    </row>
    <row r="5" spans="1:91" s="56" customFormat="1" ht="24.75" customHeight="1">
      <c r="A5" s="149"/>
      <c r="B5" s="74" t="s">
        <v>151</v>
      </c>
      <c r="C5" s="56" t="str">
        <f>MID(B5,1,7)</f>
        <v>2954010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73"/>
      <c r="BF5" s="108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18"/>
    </row>
    <row r="6" spans="1:91" s="13" customFormat="1" ht="24.75" customHeight="1" hidden="1">
      <c r="A6" s="149"/>
      <c r="B6" s="75" t="s">
        <v>25</v>
      </c>
      <c r="C6" s="58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18"/>
      <c r="BF6" s="109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20"/>
    </row>
    <row r="7" spans="1:91" s="13" customFormat="1" ht="24.75" customHeight="1" hidden="1">
      <c r="A7" s="149"/>
      <c r="B7" s="76" t="s">
        <v>302</v>
      </c>
      <c r="C7" s="58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18"/>
      <c r="BF7" s="109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20"/>
    </row>
    <row r="8" spans="1:91" s="13" customFormat="1" ht="24.75" customHeight="1" hidden="1">
      <c r="A8" s="149"/>
      <c r="B8" s="75" t="s">
        <v>303</v>
      </c>
      <c r="C8" s="58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18"/>
      <c r="BF8" s="109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20"/>
    </row>
    <row r="9" spans="1:91" s="56" customFormat="1" ht="24.75" customHeight="1">
      <c r="A9" s="149"/>
      <c r="B9" s="74" t="s">
        <v>152</v>
      </c>
      <c r="C9" s="56" t="str">
        <f>MID(B9,1,7)</f>
        <v>2910010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73"/>
      <c r="BF9" s="108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18"/>
    </row>
    <row r="10" spans="1:91" s="59" customFormat="1" ht="24.75" customHeight="1">
      <c r="A10" s="149"/>
      <c r="B10" s="74" t="s">
        <v>153</v>
      </c>
      <c r="C10" s="56" t="str">
        <f>MID(B10,1,7)</f>
        <v>2940060</v>
      </c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73"/>
      <c r="BF10" s="108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21"/>
    </row>
    <row r="11" spans="1:91" s="15" customFormat="1" ht="24.75" customHeight="1" hidden="1">
      <c r="A11" s="149"/>
      <c r="B11" s="77" t="s">
        <v>25</v>
      </c>
      <c r="C11" s="67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18"/>
      <c r="BF11" s="109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22"/>
    </row>
    <row r="12" spans="1:91" s="15" customFormat="1" ht="24.75" customHeight="1" hidden="1">
      <c r="A12" s="149"/>
      <c r="B12" s="76" t="s">
        <v>302</v>
      </c>
      <c r="C12" s="67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18"/>
      <c r="BF12" s="109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22"/>
    </row>
    <row r="13" spans="1:91" s="15" customFormat="1" ht="24.75" customHeight="1" hidden="1">
      <c r="A13" s="149"/>
      <c r="B13" s="75" t="s">
        <v>303</v>
      </c>
      <c r="C13" s="67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18"/>
      <c r="BF13" s="109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22"/>
    </row>
    <row r="14" spans="1:91" s="56" customFormat="1" ht="24.75" customHeight="1">
      <c r="A14" s="149"/>
      <c r="B14" s="74" t="s">
        <v>154</v>
      </c>
      <c r="C14" s="56" t="str">
        <f>MID(B14,1,7)</f>
        <v>2915010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73"/>
      <c r="BF14" s="108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18"/>
    </row>
    <row r="15" spans="1:91" s="56" customFormat="1" ht="24.75" customHeight="1">
      <c r="A15" s="149"/>
      <c r="B15" s="74" t="s">
        <v>155</v>
      </c>
      <c r="C15" s="56" t="str">
        <f>MID(B15,1,7)</f>
        <v>2904090</v>
      </c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73"/>
      <c r="BF15" s="108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18"/>
    </row>
    <row r="16" spans="1:91" s="18" customFormat="1" ht="24.75" customHeight="1" hidden="1">
      <c r="A16" s="149"/>
      <c r="B16" s="74" t="s">
        <v>33</v>
      </c>
      <c r="C16" s="56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F16" s="110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23"/>
    </row>
    <row r="17" spans="1:91" s="19" customFormat="1" ht="24.75" customHeight="1" hidden="1">
      <c r="A17" s="149"/>
      <c r="B17" s="78" t="s">
        <v>24</v>
      </c>
      <c r="C17" s="68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18"/>
      <c r="BF17" s="111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24"/>
    </row>
    <row r="18" spans="1:91" s="21" customFormat="1" ht="24.75" customHeight="1" hidden="1">
      <c r="A18" s="149"/>
      <c r="B18" s="79" t="s">
        <v>34</v>
      </c>
      <c r="C18" s="61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18"/>
      <c r="BF18" s="110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25"/>
    </row>
    <row r="19" spans="1:91" s="21" customFormat="1" ht="24.75" customHeight="1" hidden="1">
      <c r="A19" s="149"/>
      <c r="B19" s="79" t="s">
        <v>32</v>
      </c>
      <c r="C19" s="61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18"/>
      <c r="BF19" s="110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25"/>
    </row>
    <row r="20" spans="1:91" s="21" customFormat="1" ht="24.75" customHeight="1" hidden="1">
      <c r="A20" s="149"/>
      <c r="B20" s="80" t="s">
        <v>301</v>
      </c>
      <c r="C20" s="61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18"/>
      <c r="BF20" s="110"/>
      <c r="BG20" s="144"/>
      <c r="BH20" s="144"/>
      <c r="BI20" s="144"/>
      <c r="BJ20" s="144"/>
      <c r="BK20" s="144"/>
      <c r="BL20" s="144"/>
      <c r="BM20" s="144"/>
      <c r="BN20" s="144"/>
      <c r="BO20" s="144"/>
      <c r="BP20" s="144"/>
      <c r="BQ20" s="144"/>
      <c r="BR20" s="144"/>
      <c r="BS20" s="144"/>
      <c r="BT20" s="144"/>
      <c r="BU20" s="144"/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4"/>
      <c r="CJ20" s="144"/>
      <c r="CK20" s="144"/>
      <c r="CL20" s="144"/>
      <c r="CM20" s="125"/>
    </row>
    <row r="21" spans="1:91" s="21" customFormat="1" ht="24.75" customHeight="1" hidden="1">
      <c r="A21" s="149"/>
      <c r="B21" s="79" t="s">
        <v>283</v>
      </c>
      <c r="C21" s="61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18"/>
      <c r="BF21" s="110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4"/>
      <c r="CJ21" s="144"/>
      <c r="CK21" s="144"/>
      <c r="CL21" s="144"/>
      <c r="CM21" s="125"/>
    </row>
    <row r="22" spans="1:91" s="23" customFormat="1" ht="24.75" customHeight="1" hidden="1">
      <c r="A22" s="149"/>
      <c r="B22" s="81" t="s">
        <v>290</v>
      </c>
      <c r="C22" s="69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18"/>
      <c r="BF22" s="112"/>
      <c r="BG22" s="145"/>
      <c r="BH22" s="145"/>
      <c r="BI22" s="145"/>
      <c r="BJ22" s="145"/>
      <c r="BK22" s="145"/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/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26"/>
    </row>
    <row r="23" spans="1:91" s="23" customFormat="1" ht="24.75" customHeight="1" hidden="1">
      <c r="A23" s="149"/>
      <c r="B23" s="82" t="s">
        <v>299</v>
      </c>
      <c r="C23" s="70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18"/>
      <c r="BF23" s="112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26"/>
    </row>
    <row r="24" spans="1:91" s="56" customFormat="1" ht="24.75" customHeight="1">
      <c r="A24" s="150" t="s">
        <v>23</v>
      </c>
      <c r="B24" s="74" t="s">
        <v>156</v>
      </c>
      <c r="C24" s="56" t="str">
        <f>MID(B24,1,7)</f>
        <v>2903010</v>
      </c>
      <c r="D24" s="95"/>
      <c r="E24" s="95">
        <v>1</v>
      </c>
      <c r="F24" s="95">
        <v>1</v>
      </c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73"/>
      <c r="BF24" s="108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18"/>
    </row>
    <row r="25" spans="1:91" s="57" customFormat="1" ht="24.75" customHeight="1">
      <c r="A25" s="151"/>
      <c r="B25" s="74" t="s">
        <v>157</v>
      </c>
      <c r="C25" s="56" t="str">
        <f>MID(B25,1,7)</f>
        <v>2940080</v>
      </c>
      <c r="D25" s="95"/>
      <c r="E25" s="95"/>
      <c r="F25" s="95"/>
      <c r="G25" s="95"/>
      <c r="H25" s="95"/>
      <c r="I25" s="95"/>
      <c r="J25" s="95">
        <v>1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73"/>
      <c r="BF25" s="108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  <c r="CM25" s="119"/>
    </row>
    <row r="26" spans="1:91" s="57" customFormat="1" ht="40.5" customHeight="1">
      <c r="A26" s="151"/>
      <c r="B26" s="74" t="s">
        <v>209</v>
      </c>
      <c r="C26" s="56" t="str">
        <f>MID(B26,1,7)</f>
        <v>2953001</v>
      </c>
      <c r="D26" s="96"/>
      <c r="E26" s="95"/>
      <c r="F26" s="95"/>
      <c r="G26" s="95"/>
      <c r="H26" s="95"/>
      <c r="I26" s="95"/>
      <c r="J26" s="95" t="s">
        <v>349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73"/>
      <c r="BF26" s="108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19"/>
    </row>
    <row r="27" spans="1:91" s="56" customFormat="1" ht="24.75" customHeight="1">
      <c r="A27" s="151"/>
      <c r="B27" s="74" t="s">
        <v>158</v>
      </c>
      <c r="C27" s="56" t="str">
        <f>MID(B27,1,7)</f>
        <v>2953010</v>
      </c>
      <c r="D27" s="95"/>
      <c r="E27" s="95"/>
      <c r="F27" s="95"/>
      <c r="G27" s="96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73"/>
      <c r="BF27" s="108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18"/>
    </row>
    <row r="28" spans="1:91" s="12" customFormat="1" ht="24.75" customHeight="1" hidden="1">
      <c r="A28" s="151"/>
      <c r="B28" s="75" t="s">
        <v>25</v>
      </c>
      <c r="C28" s="57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18"/>
      <c r="BF28" s="110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27"/>
    </row>
    <row r="29" spans="1:91" s="12" customFormat="1" ht="24.75" customHeight="1" hidden="1">
      <c r="A29" s="151"/>
      <c r="B29" s="76" t="s">
        <v>302</v>
      </c>
      <c r="C29" s="57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18"/>
      <c r="BF29" s="110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27"/>
    </row>
    <row r="30" spans="1:91" s="12" customFormat="1" ht="24.75" customHeight="1" hidden="1">
      <c r="A30" s="151"/>
      <c r="B30" s="75" t="s">
        <v>303</v>
      </c>
      <c r="C30" s="57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18"/>
      <c r="BF30" s="110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4"/>
      <c r="BZ30" s="144"/>
      <c r="CA30" s="144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27"/>
    </row>
    <row r="31" spans="1:91" s="56" customFormat="1" ht="24.75" customHeight="1">
      <c r="A31" s="151"/>
      <c r="B31" s="74" t="s">
        <v>159</v>
      </c>
      <c r="C31" s="56" t="str">
        <f>MID(B31,1,7)</f>
        <v>2913015</v>
      </c>
      <c r="D31" s="95"/>
      <c r="E31" s="95"/>
      <c r="F31" s="96" t="s">
        <v>349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73"/>
      <c r="BF31" s="108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2"/>
      <c r="BU31" s="142"/>
      <c r="BV31" s="142"/>
      <c r="BW31" s="142"/>
      <c r="BX31" s="142"/>
      <c r="BY31" s="142"/>
      <c r="BZ31" s="142"/>
      <c r="CA31" s="142"/>
      <c r="CB31" s="142"/>
      <c r="CC31" s="142"/>
      <c r="CD31" s="142"/>
      <c r="CE31" s="142"/>
      <c r="CF31" s="142"/>
      <c r="CG31" s="142"/>
      <c r="CH31" s="142"/>
      <c r="CI31" s="142"/>
      <c r="CJ31" s="142"/>
      <c r="CK31" s="142"/>
      <c r="CL31" s="142"/>
      <c r="CM31" s="118"/>
    </row>
    <row r="32" spans="1:91" s="18" customFormat="1" ht="24.75" customHeight="1">
      <c r="A32" s="151"/>
      <c r="B32" s="74" t="s">
        <v>160</v>
      </c>
      <c r="C32" s="56" t="str">
        <f>MID(B32,1,7)</f>
        <v>2913016</v>
      </c>
      <c r="D32" s="55"/>
      <c r="E32" s="9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F32" s="110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23"/>
    </row>
    <row r="33" spans="1:91" s="56" customFormat="1" ht="24.75" customHeight="1">
      <c r="A33" s="151"/>
      <c r="B33" s="74" t="s">
        <v>161</v>
      </c>
      <c r="C33" s="56" t="str">
        <f>MID(B33,1,7)</f>
        <v>2911010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73"/>
      <c r="BF33" s="108"/>
      <c r="BG33" s="142"/>
      <c r="BH33" s="142"/>
      <c r="BI33" s="142"/>
      <c r="BJ33" s="142"/>
      <c r="BK33" s="142"/>
      <c r="BL33" s="142"/>
      <c r="BM33" s="142"/>
      <c r="BN33" s="142"/>
      <c r="BO33" s="142"/>
      <c r="BP33" s="142"/>
      <c r="BQ33" s="142"/>
      <c r="BR33" s="142"/>
      <c r="BS33" s="142"/>
      <c r="BT33" s="142"/>
      <c r="BU33" s="142"/>
      <c r="BV33" s="142"/>
      <c r="BW33" s="142"/>
      <c r="BX33" s="142"/>
      <c r="BY33" s="142"/>
      <c r="BZ33" s="142"/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  <c r="CM33" s="118"/>
    </row>
    <row r="34" spans="1:91" s="56" customFormat="1" ht="24.75" customHeight="1">
      <c r="A34" s="151"/>
      <c r="B34" s="74" t="s">
        <v>162</v>
      </c>
      <c r="C34" s="56" t="str">
        <f>MID(B34,1,7)</f>
        <v>2940059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73"/>
      <c r="BF34" s="108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18"/>
    </row>
    <row r="35" spans="1:91" s="14" customFormat="1" ht="24.75" customHeight="1" hidden="1">
      <c r="A35" s="151"/>
      <c r="B35" s="77" t="s">
        <v>25</v>
      </c>
      <c r="C35" s="59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18"/>
      <c r="BF35" s="110"/>
      <c r="BG35" s="144"/>
      <c r="BH35" s="144"/>
      <c r="BI35" s="144"/>
      <c r="BJ35" s="144"/>
      <c r="BK35" s="144"/>
      <c r="BL35" s="144"/>
      <c r="BM35" s="144"/>
      <c r="BN35" s="144"/>
      <c r="BO35" s="144"/>
      <c r="BP35" s="144"/>
      <c r="BQ35" s="144"/>
      <c r="BR35" s="144"/>
      <c r="BS35" s="144"/>
      <c r="BT35" s="144"/>
      <c r="BU35" s="144"/>
      <c r="BV35" s="144"/>
      <c r="BW35" s="144"/>
      <c r="BX35" s="144"/>
      <c r="BY35" s="144"/>
      <c r="BZ35" s="144"/>
      <c r="CA35" s="144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28"/>
    </row>
    <row r="36" spans="1:91" s="14" customFormat="1" ht="24.75" customHeight="1" hidden="1">
      <c r="A36" s="151"/>
      <c r="B36" s="76" t="s">
        <v>302</v>
      </c>
      <c r="C36" s="59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18"/>
      <c r="BF36" s="110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4"/>
      <c r="BR36" s="144"/>
      <c r="BS36" s="144"/>
      <c r="BT36" s="144"/>
      <c r="BU36" s="144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28"/>
    </row>
    <row r="37" spans="1:91" s="14" customFormat="1" ht="24.75" customHeight="1" hidden="1">
      <c r="A37" s="151"/>
      <c r="B37" s="75" t="s">
        <v>303</v>
      </c>
      <c r="C37" s="59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18"/>
      <c r="BF37" s="110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28"/>
    </row>
    <row r="38" spans="1:91" s="56" customFormat="1" ht="24.75" customHeight="1">
      <c r="A38" s="151"/>
      <c r="B38" s="74" t="s">
        <v>163</v>
      </c>
      <c r="C38" s="56" t="str">
        <f>MID(B38,1,7)</f>
        <v>2904080</v>
      </c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73"/>
      <c r="BF38" s="108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18"/>
    </row>
    <row r="39" spans="1:91" s="56" customFormat="1" ht="24.75" customHeight="1">
      <c r="A39" s="151"/>
      <c r="B39" s="74" t="s">
        <v>164</v>
      </c>
      <c r="C39" s="56" t="str">
        <f>MID(B39,1,7)</f>
        <v>2911090</v>
      </c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73"/>
      <c r="BF39" s="108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18"/>
    </row>
    <row r="40" spans="1:91" s="56" customFormat="1" ht="24.75" customHeight="1">
      <c r="A40" s="151"/>
      <c r="B40" s="74" t="s">
        <v>165</v>
      </c>
      <c r="C40" s="56" t="str">
        <f>MID(B40,1,7)</f>
        <v>2903090</v>
      </c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73"/>
      <c r="BF40" s="108"/>
      <c r="BG40" s="142"/>
      <c r="BH40" s="142"/>
      <c r="BI40" s="142"/>
      <c r="BJ40" s="142"/>
      <c r="BK40" s="142"/>
      <c r="BL40" s="142"/>
      <c r="BM40" s="142"/>
      <c r="BN40" s="142"/>
      <c r="BO40" s="142"/>
      <c r="BP40" s="142"/>
      <c r="BQ40" s="142"/>
      <c r="BR40" s="142"/>
      <c r="BS40" s="142"/>
      <c r="BT40" s="142"/>
      <c r="BU40" s="142"/>
      <c r="BV40" s="142"/>
      <c r="BW40" s="142"/>
      <c r="BX40" s="142"/>
      <c r="BY40" s="142"/>
      <c r="BZ40" s="142"/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  <c r="CM40" s="118"/>
    </row>
    <row r="41" spans="1:91" s="73" customFormat="1" ht="24.75" customHeight="1">
      <c r="A41" s="151"/>
      <c r="B41" s="74" t="s">
        <v>166</v>
      </c>
      <c r="C41" s="56" t="str">
        <f>MID(B41,1,7)</f>
        <v>2913017</v>
      </c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F41" s="113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29"/>
    </row>
    <row r="42" spans="1:91" s="21" customFormat="1" ht="24.75" customHeight="1" hidden="1">
      <c r="A42" s="151"/>
      <c r="B42" s="74" t="s">
        <v>33</v>
      </c>
      <c r="C42" s="56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18"/>
      <c r="BF42" s="110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25"/>
    </row>
    <row r="43" spans="1:91" s="19" customFormat="1" ht="24.75" customHeight="1" hidden="1">
      <c r="A43" s="151"/>
      <c r="B43" s="78" t="s">
        <v>24</v>
      </c>
      <c r="C43" s="68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18"/>
      <c r="BF43" s="111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24"/>
    </row>
    <row r="44" spans="1:91" s="24" customFormat="1" ht="24.75" customHeight="1" hidden="1">
      <c r="A44" s="151"/>
      <c r="B44" s="79" t="s">
        <v>34</v>
      </c>
      <c r="C44" s="61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18"/>
      <c r="BF44" s="110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30"/>
    </row>
    <row r="45" spans="1:91" s="24" customFormat="1" ht="24.75" customHeight="1" hidden="1">
      <c r="A45" s="151"/>
      <c r="B45" s="79" t="s">
        <v>32</v>
      </c>
      <c r="C45" s="61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18"/>
      <c r="BF45" s="110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30"/>
    </row>
    <row r="46" spans="1:91" s="24" customFormat="1" ht="24.75" customHeight="1" hidden="1">
      <c r="A46" s="151"/>
      <c r="B46" s="80" t="s">
        <v>301</v>
      </c>
      <c r="C46" s="61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18"/>
      <c r="BF46" s="110"/>
      <c r="BG46" s="144"/>
      <c r="BH46" s="144"/>
      <c r="BI46" s="144"/>
      <c r="BJ46" s="144"/>
      <c r="BK46" s="144"/>
      <c r="BL46" s="144"/>
      <c r="BM46" s="144"/>
      <c r="BN46" s="144"/>
      <c r="BO46" s="144"/>
      <c r="BP46" s="144"/>
      <c r="BQ46" s="144"/>
      <c r="BR46" s="144"/>
      <c r="BS46" s="144"/>
      <c r="BT46" s="144"/>
      <c r="BU46" s="144"/>
      <c r="BV46" s="144"/>
      <c r="BW46" s="144"/>
      <c r="BX46" s="144"/>
      <c r="BY46" s="144"/>
      <c r="BZ46" s="144"/>
      <c r="CA46" s="144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30"/>
    </row>
    <row r="47" spans="1:91" s="24" customFormat="1" ht="24.75" customHeight="1" hidden="1">
      <c r="A47" s="151"/>
      <c r="B47" s="79" t="s">
        <v>283</v>
      </c>
      <c r="C47" s="61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18"/>
      <c r="BF47" s="110"/>
      <c r="BG47" s="144"/>
      <c r="BH47" s="144"/>
      <c r="BI47" s="144"/>
      <c r="BJ47" s="144"/>
      <c r="BK47" s="144"/>
      <c r="BL47" s="144"/>
      <c r="BM47" s="144"/>
      <c r="BN47" s="144"/>
      <c r="BO47" s="144"/>
      <c r="BP47" s="144"/>
      <c r="BQ47" s="144"/>
      <c r="BR47" s="144"/>
      <c r="BS47" s="144"/>
      <c r="BT47" s="144"/>
      <c r="BU47" s="144"/>
      <c r="BV47" s="144"/>
      <c r="BW47" s="144"/>
      <c r="BX47" s="144"/>
      <c r="BY47" s="144"/>
      <c r="BZ47" s="144"/>
      <c r="CA47" s="144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30"/>
    </row>
    <row r="48" spans="1:91" s="23" customFormat="1" ht="24.75" customHeight="1" hidden="1">
      <c r="A48" s="151"/>
      <c r="B48" s="81" t="s">
        <v>290</v>
      </c>
      <c r="C48" s="69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18"/>
      <c r="BF48" s="112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/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145"/>
      <c r="CI48" s="145"/>
      <c r="CJ48" s="145"/>
      <c r="CK48" s="145"/>
      <c r="CL48" s="145"/>
      <c r="CM48" s="126"/>
    </row>
    <row r="49" spans="1:91" s="23" customFormat="1" ht="24.75" customHeight="1" hidden="1">
      <c r="A49" s="152"/>
      <c r="B49" s="82" t="s">
        <v>299</v>
      </c>
      <c r="C49" s="70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18"/>
      <c r="BF49" s="112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/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145"/>
      <c r="CI49" s="145"/>
      <c r="CJ49" s="145"/>
      <c r="CK49" s="145"/>
      <c r="CL49" s="145"/>
      <c r="CM49" s="126"/>
    </row>
    <row r="50" spans="1:91" s="65" customFormat="1" ht="24.75" customHeight="1">
      <c r="A50" s="150" t="s">
        <v>281</v>
      </c>
      <c r="B50" s="83" t="s">
        <v>167</v>
      </c>
      <c r="C50" s="66" t="str">
        <f>MID(B50,1,7)</f>
        <v>2905010</v>
      </c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F50" s="114"/>
      <c r="BG50" s="142"/>
      <c r="BH50" s="142"/>
      <c r="BI50" s="142"/>
      <c r="BJ50" s="142"/>
      <c r="BK50" s="142"/>
      <c r="BL50" s="142"/>
      <c r="BM50" s="142"/>
      <c r="BN50" s="142"/>
      <c r="BO50" s="142"/>
      <c r="BP50" s="142"/>
      <c r="BQ50" s="142"/>
      <c r="BR50" s="142"/>
      <c r="BS50" s="142"/>
      <c r="BT50" s="142"/>
      <c r="BU50" s="142"/>
      <c r="BV50" s="142"/>
      <c r="BW50" s="142"/>
      <c r="BX50" s="142"/>
      <c r="BY50" s="142"/>
      <c r="BZ50" s="142"/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  <c r="CM50" s="131"/>
    </row>
    <row r="51" spans="1:91" s="65" customFormat="1" ht="24.75" customHeight="1">
      <c r="A51" s="151"/>
      <c r="B51" s="83" t="s">
        <v>168</v>
      </c>
      <c r="C51" s="66" t="str">
        <f>MID(B51,1,7)</f>
        <v>2905015</v>
      </c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F51" s="114"/>
      <c r="BG51" s="142"/>
      <c r="BH51" s="142"/>
      <c r="BI51" s="142"/>
      <c r="BJ51" s="142"/>
      <c r="BK51" s="142"/>
      <c r="BL51" s="142"/>
      <c r="BM51" s="142"/>
      <c r="BN51" s="142"/>
      <c r="BO51" s="142"/>
      <c r="BP51" s="142"/>
      <c r="BQ51" s="142"/>
      <c r="BR51" s="142"/>
      <c r="BS51" s="142"/>
      <c r="BT51" s="142"/>
      <c r="BU51" s="142"/>
      <c r="BV51" s="142"/>
      <c r="BW51" s="142"/>
      <c r="BX51" s="142"/>
      <c r="BY51" s="142"/>
      <c r="BZ51" s="142"/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  <c r="CM51" s="131"/>
    </row>
    <row r="52" spans="1:91" s="65" customFormat="1" ht="24.75" customHeight="1">
      <c r="A52" s="151"/>
      <c r="B52" s="83" t="s">
        <v>169</v>
      </c>
      <c r="C52" s="66" t="str">
        <f>MID(B52,1,7)</f>
        <v>2955010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F52" s="114"/>
      <c r="BG52" s="142"/>
      <c r="BH52" s="142"/>
      <c r="BI52" s="142"/>
      <c r="BJ52" s="142"/>
      <c r="BK52" s="142"/>
      <c r="BL52" s="142"/>
      <c r="BM52" s="142"/>
      <c r="BN52" s="142"/>
      <c r="BO52" s="142"/>
      <c r="BP52" s="142"/>
      <c r="BQ52" s="142"/>
      <c r="BR52" s="142"/>
      <c r="BS52" s="142"/>
      <c r="BT52" s="142"/>
      <c r="BU52" s="142"/>
      <c r="BV52" s="142"/>
      <c r="BW52" s="142"/>
      <c r="BX52" s="142"/>
      <c r="BY52" s="142"/>
      <c r="BZ52" s="142"/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  <c r="CM52" s="131"/>
    </row>
    <row r="53" spans="1:91" s="65" customFormat="1" ht="24.75" customHeight="1" hidden="1">
      <c r="A53" s="151"/>
      <c r="B53" s="84" t="s">
        <v>25</v>
      </c>
      <c r="C53" s="66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F53" s="114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2"/>
      <c r="BU53" s="142"/>
      <c r="BV53" s="142"/>
      <c r="BW53" s="142"/>
      <c r="BX53" s="142"/>
      <c r="BY53" s="142"/>
      <c r="BZ53" s="142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  <c r="CM53" s="131"/>
    </row>
    <row r="54" spans="1:91" s="65" customFormat="1" ht="24.75" customHeight="1" hidden="1">
      <c r="A54" s="151"/>
      <c r="B54" s="85" t="s">
        <v>302</v>
      </c>
      <c r="C54" s="66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F54" s="114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2"/>
      <c r="BT54" s="142"/>
      <c r="BU54" s="142"/>
      <c r="BV54" s="142"/>
      <c r="BW54" s="142"/>
      <c r="BX54" s="142"/>
      <c r="BY54" s="142"/>
      <c r="BZ54" s="142"/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  <c r="CM54" s="131"/>
    </row>
    <row r="55" spans="1:91" s="65" customFormat="1" ht="24.75" customHeight="1" hidden="1">
      <c r="A55" s="151"/>
      <c r="B55" s="84" t="s">
        <v>303</v>
      </c>
      <c r="C55" s="66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F55" s="114"/>
      <c r="BG55" s="142"/>
      <c r="BH55" s="142"/>
      <c r="BI55" s="142"/>
      <c r="BJ55" s="142"/>
      <c r="BK55" s="142"/>
      <c r="BL55" s="142"/>
      <c r="BM55" s="142"/>
      <c r="BN55" s="142"/>
      <c r="BO55" s="142"/>
      <c r="BP55" s="142"/>
      <c r="BQ55" s="142"/>
      <c r="BR55" s="142"/>
      <c r="BS55" s="142"/>
      <c r="BT55" s="142"/>
      <c r="BU55" s="142"/>
      <c r="BV55" s="142"/>
      <c r="BW55" s="142"/>
      <c r="BX55" s="142"/>
      <c r="BY55" s="142"/>
      <c r="BZ55" s="142"/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  <c r="CM55" s="131"/>
    </row>
    <row r="56" spans="1:91" s="65" customFormat="1" ht="24.75" customHeight="1">
      <c r="A56" s="151"/>
      <c r="B56" s="83" t="s">
        <v>170</v>
      </c>
      <c r="C56" s="66" t="str">
        <f>MID(B56,1,7)</f>
        <v>2908020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F56" s="114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31"/>
    </row>
    <row r="57" spans="1:91" s="65" customFormat="1" ht="24.75" customHeight="1">
      <c r="A57" s="151"/>
      <c r="B57" s="83" t="s">
        <v>171</v>
      </c>
      <c r="C57" s="66" t="str">
        <f>MID(B57,1,7)</f>
        <v>2905020</v>
      </c>
      <c r="D57" s="95"/>
      <c r="E57" s="95"/>
      <c r="F57" s="95">
        <v>1</v>
      </c>
      <c r="G57" s="95">
        <v>1</v>
      </c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F57" s="114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31"/>
    </row>
    <row r="58" spans="1:91" s="65" customFormat="1" ht="24.75" customHeight="1">
      <c r="A58" s="151"/>
      <c r="B58" s="83" t="s">
        <v>172</v>
      </c>
      <c r="C58" s="66" t="str">
        <f>MID(B58,1,7)</f>
        <v>2955020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F58" s="114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31"/>
    </row>
    <row r="59" spans="1:91" s="25" customFormat="1" ht="24.75" customHeight="1" hidden="1">
      <c r="A59" s="151"/>
      <c r="B59" s="86" t="s">
        <v>25</v>
      </c>
      <c r="C59" s="71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18"/>
      <c r="BF59" s="110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32"/>
    </row>
    <row r="60" spans="1:91" s="25" customFormat="1" ht="24.75" customHeight="1" hidden="1">
      <c r="A60" s="151"/>
      <c r="B60" s="76" t="s">
        <v>302</v>
      </c>
      <c r="C60" s="71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18"/>
      <c r="BF60" s="110"/>
      <c r="BG60" s="144"/>
      <c r="BH60" s="144"/>
      <c r="BI60" s="144"/>
      <c r="BJ60" s="144"/>
      <c r="BK60" s="144"/>
      <c r="BL60" s="144"/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32"/>
    </row>
    <row r="61" spans="1:91" s="25" customFormat="1" ht="24.75" customHeight="1" hidden="1">
      <c r="A61" s="151"/>
      <c r="B61" s="75" t="s">
        <v>303</v>
      </c>
      <c r="C61" s="71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18"/>
      <c r="BF61" s="110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32"/>
    </row>
    <row r="62" spans="1:91" s="63" customFormat="1" ht="24.75" customHeight="1">
      <c r="A62" s="151"/>
      <c r="B62" s="74" t="s">
        <v>173</v>
      </c>
      <c r="C62" s="56" t="str">
        <f>MID(B62,1,7)</f>
        <v>2950090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73"/>
      <c r="BF62" s="108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33"/>
    </row>
    <row r="63" spans="1:91" s="21" customFormat="1" ht="24.75" customHeight="1">
      <c r="A63" s="151"/>
      <c r="B63" s="74" t="s">
        <v>174</v>
      </c>
      <c r="C63" s="56" t="str">
        <f>MID(B63,1,7)</f>
        <v>2905050</v>
      </c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18"/>
      <c r="BF63" s="110"/>
      <c r="BG63" s="144"/>
      <c r="BH63" s="144"/>
      <c r="BI63" s="144"/>
      <c r="BJ63" s="144"/>
      <c r="BK63" s="144"/>
      <c r="BL63" s="144"/>
      <c r="BM63" s="144"/>
      <c r="BN63" s="144"/>
      <c r="BO63" s="144"/>
      <c r="BP63" s="144"/>
      <c r="BQ63" s="144"/>
      <c r="BR63" s="144"/>
      <c r="BS63" s="144"/>
      <c r="BT63" s="144"/>
      <c r="BU63" s="144"/>
      <c r="BV63" s="144"/>
      <c r="BW63" s="144"/>
      <c r="BX63" s="144"/>
      <c r="BY63" s="144"/>
      <c r="BZ63" s="144"/>
      <c r="CA63" s="144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25"/>
    </row>
    <row r="64" spans="1:91" s="65" customFormat="1" ht="24.75" customHeight="1">
      <c r="A64" s="151"/>
      <c r="B64" s="83" t="s">
        <v>175</v>
      </c>
      <c r="C64" s="66" t="str">
        <f>MID(B64,1,7)</f>
        <v>2908010</v>
      </c>
      <c r="D64" s="95"/>
      <c r="E64" s="95"/>
      <c r="F64" s="95"/>
      <c r="G64" s="95" t="s">
        <v>349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95"/>
      <c r="AX64" s="95"/>
      <c r="AY64" s="95"/>
      <c r="AZ64" s="95"/>
      <c r="BA64" s="95"/>
      <c r="BB64" s="95"/>
      <c r="BC64" s="95"/>
      <c r="BD64" s="95"/>
      <c r="BF64" s="114"/>
      <c r="BG64" s="142"/>
      <c r="BH64" s="142"/>
      <c r="BI64" s="142"/>
      <c r="BJ64" s="142"/>
      <c r="BK64" s="142"/>
      <c r="BL64" s="142"/>
      <c r="BM64" s="142"/>
      <c r="BN64" s="142"/>
      <c r="BO64" s="142"/>
      <c r="BP64" s="142"/>
      <c r="BQ64" s="142"/>
      <c r="BR64" s="142"/>
      <c r="BS64" s="142"/>
      <c r="BT64" s="142"/>
      <c r="BU64" s="142"/>
      <c r="BV64" s="142"/>
      <c r="BW64" s="142"/>
      <c r="BX64" s="142"/>
      <c r="BY64" s="142"/>
      <c r="BZ64" s="142"/>
      <c r="CA64" s="142"/>
      <c r="CB64" s="142"/>
      <c r="CC64" s="142"/>
      <c r="CD64" s="142"/>
      <c r="CE64" s="142"/>
      <c r="CF64" s="142"/>
      <c r="CG64" s="142"/>
      <c r="CH64" s="142"/>
      <c r="CI64" s="142"/>
      <c r="CJ64" s="142"/>
      <c r="CK64" s="142"/>
      <c r="CL64" s="142"/>
      <c r="CM64" s="131"/>
    </row>
    <row r="65" spans="1:91" s="16" customFormat="1" ht="24.75" customHeight="1">
      <c r="A65" s="151"/>
      <c r="B65" s="74" t="s">
        <v>176</v>
      </c>
      <c r="C65" s="56" t="str">
        <f>MID(B65,1,7)</f>
        <v>2940058</v>
      </c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18"/>
      <c r="BF65" s="110"/>
      <c r="BG65" s="144"/>
      <c r="BH65" s="144"/>
      <c r="BI65" s="144"/>
      <c r="BJ65" s="144"/>
      <c r="BK65" s="144"/>
      <c r="BL65" s="144"/>
      <c r="BM65" s="144"/>
      <c r="BN65" s="144"/>
      <c r="BO65" s="144"/>
      <c r="BP65" s="144"/>
      <c r="BQ65" s="144"/>
      <c r="BR65" s="144"/>
      <c r="BS65" s="144"/>
      <c r="BT65" s="144"/>
      <c r="BU65" s="144"/>
      <c r="BV65" s="144"/>
      <c r="BW65" s="144"/>
      <c r="BX65" s="144"/>
      <c r="BY65" s="144"/>
      <c r="BZ65" s="144"/>
      <c r="CA65" s="144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34"/>
    </row>
    <row r="66" spans="1:91" s="16" customFormat="1" ht="24.75" customHeight="1" hidden="1">
      <c r="A66" s="151"/>
      <c r="B66" s="87" t="s">
        <v>25</v>
      </c>
      <c r="C66" s="62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18"/>
      <c r="BF66" s="110"/>
      <c r="BG66" s="144"/>
      <c r="BH66" s="144"/>
      <c r="BI66" s="144"/>
      <c r="BJ66" s="144"/>
      <c r="BK66" s="144"/>
      <c r="BL66" s="144"/>
      <c r="BM66" s="144"/>
      <c r="BN66" s="144"/>
      <c r="BO66" s="144"/>
      <c r="BP66" s="144"/>
      <c r="BQ66" s="144"/>
      <c r="BR66" s="144"/>
      <c r="BS66" s="144"/>
      <c r="BT66" s="144"/>
      <c r="BU66" s="144"/>
      <c r="BV66" s="144"/>
      <c r="BW66" s="144"/>
      <c r="BX66" s="144"/>
      <c r="BY66" s="144"/>
      <c r="BZ66" s="144"/>
      <c r="CA66" s="144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34"/>
    </row>
    <row r="67" spans="1:91" s="16" customFormat="1" ht="24.75" customHeight="1" hidden="1">
      <c r="A67" s="151"/>
      <c r="B67" s="76" t="s">
        <v>302</v>
      </c>
      <c r="C67" s="62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18"/>
      <c r="BF67" s="110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4"/>
      <c r="BT67" s="144"/>
      <c r="BU67" s="144"/>
      <c r="BV67" s="144"/>
      <c r="BW67" s="144"/>
      <c r="BX67" s="144"/>
      <c r="BY67" s="144"/>
      <c r="BZ67" s="144"/>
      <c r="CA67" s="144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34"/>
    </row>
    <row r="68" spans="1:91" s="16" customFormat="1" ht="24.75" customHeight="1" hidden="1">
      <c r="A68" s="151"/>
      <c r="B68" s="75" t="s">
        <v>303</v>
      </c>
      <c r="C68" s="62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18"/>
      <c r="BF68" s="110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4"/>
      <c r="BT68" s="144"/>
      <c r="BU68" s="144"/>
      <c r="BV68" s="144"/>
      <c r="BW68" s="144"/>
      <c r="BX68" s="144"/>
      <c r="BY68" s="144"/>
      <c r="BZ68" s="144"/>
      <c r="CA68" s="144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34"/>
    </row>
    <row r="69" spans="1:91" s="65" customFormat="1" ht="24.75" customHeight="1">
      <c r="A69" s="151"/>
      <c r="B69" s="83" t="s">
        <v>177</v>
      </c>
      <c r="C69" s="66" t="str">
        <f>MID(B69,1,7)</f>
        <v>2905090</v>
      </c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F69" s="114"/>
      <c r="BG69" s="142"/>
      <c r="BH69" s="142"/>
      <c r="BI69" s="142"/>
      <c r="BJ69" s="142"/>
      <c r="BK69" s="142"/>
      <c r="BL69" s="142"/>
      <c r="BM69" s="142"/>
      <c r="BN69" s="142"/>
      <c r="BO69" s="142"/>
      <c r="BP69" s="142"/>
      <c r="BQ69" s="142"/>
      <c r="BR69" s="142"/>
      <c r="BS69" s="142"/>
      <c r="BT69" s="142"/>
      <c r="BU69" s="142"/>
      <c r="BV69" s="142"/>
      <c r="BW69" s="142"/>
      <c r="BX69" s="142"/>
      <c r="BY69" s="142"/>
      <c r="BZ69" s="142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  <c r="CM69" s="131"/>
    </row>
    <row r="70" spans="1:91" s="73" customFormat="1" ht="24.75" customHeight="1">
      <c r="A70" s="151"/>
      <c r="B70" s="74" t="s">
        <v>178</v>
      </c>
      <c r="C70" s="56" t="str">
        <f>MID(B70,1,7)</f>
        <v>2908021</v>
      </c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95"/>
      <c r="AX70" s="95"/>
      <c r="AY70" s="95"/>
      <c r="AZ70" s="95"/>
      <c r="BA70" s="95"/>
      <c r="BB70" s="95"/>
      <c r="BC70" s="95"/>
      <c r="BD70" s="95"/>
      <c r="BF70" s="113"/>
      <c r="BG70" s="142"/>
      <c r="BH70" s="142"/>
      <c r="BI70" s="142"/>
      <c r="BJ70" s="142"/>
      <c r="BK70" s="142"/>
      <c r="BL70" s="142"/>
      <c r="BM70" s="142"/>
      <c r="BN70" s="142"/>
      <c r="BO70" s="142"/>
      <c r="BP70" s="142"/>
      <c r="BQ70" s="142"/>
      <c r="BR70" s="142"/>
      <c r="BS70" s="142"/>
      <c r="BT70" s="142"/>
      <c r="BU70" s="142"/>
      <c r="BV70" s="142"/>
      <c r="BW70" s="142"/>
      <c r="BX70" s="142"/>
      <c r="BY70" s="142"/>
      <c r="BZ70" s="142"/>
      <c r="CA70" s="142"/>
      <c r="CB70" s="142"/>
      <c r="CC70" s="142"/>
      <c r="CD70" s="142"/>
      <c r="CE70" s="142"/>
      <c r="CF70" s="142"/>
      <c r="CG70" s="142"/>
      <c r="CH70" s="142"/>
      <c r="CI70" s="142"/>
      <c r="CJ70" s="142"/>
      <c r="CK70" s="142"/>
      <c r="CL70" s="142"/>
      <c r="CM70" s="129"/>
    </row>
    <row r="71" spans="1:91" s="65" customFormat="1" ht="24.75" customHeight="1">
      <c r="A71" s="151"/>
      <c r="B71" s="83" t="s">
        <v>179</v>
      </c>
      <c r="C71" s="66" t="str">
        <f>MID(B71,1,7)</f>
        <v>2905070</v>
      </c>
      <c r="D71" s="95"/>
      <c r="E71" s="95">
        <v>1</v>
      </c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F71" s="114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31"/>
    </row>
    <row r="72" spans="1:91" s="65" customFormat="1" ht="24.75" customHeight="1">
      <c r="A72" s="151"/>
      <c r="B72" s="83" t="s">
        <v>180</v>
      </c>
      <c r="C72" s="66" t="str">
        <f>MID(B72,1,7)</f>
        <v>2905080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F72" s="114"/>
      <c r="BG72" s="142"/>
      <c r="BH72" s="142"/>
      <c r="BI72" s="142"/>
      <c r="BJ72" s="142"/>
      <c r="BK72" s="142"/>
      <c r="BL72" s="142"/>
      <c r="BM72" s="142"/>
      <c r="BN72" s="142"/>
      <c r="BO72" s="142"/>
      <c r="BP72" s="142"/>
      <c r="BQ72" s="142"/>
      <c r="BR72" s="142"/>
      <c r="BS72" s="142"/>
      <c r="BT72" s="142"/>
      <c r="BU72" s="142"/>
      <c r="BV72" s="142"/>
      <c r="BW72" s="142"/>
      <c r="BX72" s="142"/>
      <c r="BY72" s="142"/>
      <c r="BZ72" s="142"/>
      <c r="CA72" s="142"/>
      <c r="CB72" s="142"/>
      <c r="CC72" s="142"/>
      <c r="CD72" s="142"/>
      <c r="CE72" s="142"/>
      <c r="CF72" s="142"/>
      <c r="CG72" s="142"/>
      <c r="CH72" s="142"/>
      <c r="CI72" s="142"/>
      <c r="CJ72" s="142"/>
      <c r="CK72" s="142"/>
      <c r="CL72" s="142"/>
      <c r="CM72" s="131"/>
    </row>
    <row r="73" spans="1:91" s="21" customFormat="1" ht="24.75" customHeight="1" hidden="1">
      <c r="A73" s="151"/>
      <c r="B73" s="74" t="s">
        <v>33</v>
      </c>
      <c r="C73" s="56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18"/>
      <c r="BF73" s="110"/>
      <c r="BG73" s="144"/>
      <c r="BH73" s="144"/>
      <c r="BI73" s="144"/>
      <c r="BJ73" s="144"/>
      <c r="BK73" s="144"/>
      <c r="BL73" s="144"/>
      <c r="BM73" s="144"/>
      <c r="BN73" s="144"/>
      <c r="BO73" s="144"/>
      <c r="BP73" s="144"/>
      <c r="BQ73" s="144"/>
      <c r="BR73" s="144"/>
      <c r="BS73" s="144"/>
      <c r="BT73" s="144"/>
      <c r="BU73" s="144"/>
      <c r="BV73" s="144"/>
      <c r="BW73" s="144"/>
      <c r="BX73" s="144"/>
      <c r="BY73" s="144"/>
      <c r="BZ73" s="144"/>
      <c r="CA73" s="144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25"/>
    </row>
    <row r="74" spans="1:91" s="19" customFormat="1" ht="24.75" customHeight="1" hidden="1">
      <c r="A74" s="151"/>
      <c r="B74" s="78" t="s">
        <v>24</v>
      </c>
      <c r="C74" s="68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18"/>
      <c r="BF74" s="111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4"/>
      <c r="BT74" s="144"/>
      <c r="BU74" s="144"/>
      <c r="BV74" s="144"/>
      <c r="BW74" s="144"/>
      <c r="BX74" s="144"/>
      <c r="BY74" s="144"/>
      <c r="BZ74" s="144"/>
      <c r="CA74" s="144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24"/>
    </row>
    <row r="75" spans="1:91" s="24" customFormat="1" ht="24.75" customHeight="1" hidden="1">
      <c r="A75" s="151"/>
      <c r="B75" s="79" t="s">
        <v>34</v>
      </c>
      <c r="C75" s="61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18"/>
      <c r="BF75" s="110"/>
      <c r="BG75" s="144"/>
      <c r="BH75" s="144"/>
      <c r="BI75" s="144"/>
      <c r="BJ75" s="144"/>
      <c r="BK75" s="144"/>
      <c r="BL75" s="144"/>
      <c r="BM75" s="144"/>
      <c r="BN75" s="144"/>
      <c r="BO75" s="144"/>
      <c r="BP75" s="144"/>
      <c r="BQ75" s="144"/>
      <c r="BR75" s="144"/>
      <c r="BS75" s="144"/>
      <c r="BT75" s="144"/>
      <c r="BU75" s="144"/>
      <c r="BV75" s="144"/>
      <c r="BW75" s="144"/>
      <c r="BX75" s="144"/>
      <c r="BY75" s="144"/>
      <c r="BZ75" s="144"/>
      <c r="CA75" s="144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30"/>
    </row>
    <row r="76" spans="1:91" s="24" customFormat="1" ht="24.75" customHeight="1" hidden="1">
      <c r="A76" s="151"/>
      <c r="B76" s="79" t="s">
        <v>32</v>
      </c>
      <c r="C76" s="61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18"/>
      <c r="BF76" s="110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4"/>
      <c r="BT76" s="144"/>
      <c r="BU76" s="144"/>
      <c r="BV76" s="144"/>
      <c r="BW76" s="144"/>
      <c r="BX76" s="144"/>
      <c r="BY76" s="144"/>
      <c r="BZ76" s="144"/>
      <c r="CA76" s="144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30"/>
    </row>
    <row r="77" spans="1:91" s="24" customFormat="1" ht="24.75" customHeight="1" hidden="1">
      <c r="A77" s="151"/>
      <c r="B77" s="80" t="s">
        <v>301</v>
      </c>
      <c r="C77" s="61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18"/>
      <c r="BF77" s="110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4"/>
      <c r="BT77" s="144"/>
      <c r="BU77" s="144"/>
      <c r="BV77" s="144"/>
      <c r="BW77" s="144"/>
      <c r="BX77" s="144"/>
      <c r="BY77" s="144"/>
      <c r="BZ77" s="144"/>
      <c r="CA77" s="144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30"/>
    </row>
    <row r="78" spans="1:91" s="24" customFormat="1" ht="24.75" customHeight="1" hidden="1">
      <c r="A78" s="151"/>
      <c r="B78" s="79" t="s">
        <v>283</v>
      </c>
      <c r="C78" s="61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18"/>
      <c r="BF78" s="110"/>
      <c r="BG78" s="144"/>
      <c r="BH78" s="144"/>
      <c r="BI78" s="144"/>
      <c r="BJ78" s="144"/>
      <c r="BK78" s="144"/>
      <c r="BL78" s="144"/>
      <c r="BM78" s="144"/>
      <c r="BN78" s="144"/>
      <c r="BO78" s="144"/>
      <c r="BP78" s="144"/>
      <c r="BQ78" s="144"/>
      <c r="BR78" s="144"/>
      <c r="BS78" s="144"/>
      <c r="BT78" s="144"/>
      <c r="BU78" s="144"/>
      <c r="BV78" s="144"/>
      <c r="BW78" s="144"/>
      <c r="BX78" s="144"/>
      <c r="BY78" s="144"/>
      <c r="BZ78" s="144"/>
      <c r="CA78" s="144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30"/>
    </row>
    <row r="79" spans="1:91" s="23" customFormat="1" ht="24.75" customHeight="1" hidden="1">
      <c r="A79" s="151"/>
      <c r="B79" s="81" t="s">
        <v>290</v>
      </c>
      <c r="C79" s="69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18"/>
      <c r="BF79" s="112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26"/>
    </row>
    <row r="80" spans="1:91" s="23" customFormat="1" ht="24.75" customHeight="1" hidden="1">
      <c r="A80" s="152"/>
      <c r="B80" s="82" t="s">
        <v>299</v>
      </c>
      <c r="C80" s="70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18"/>
      <c r="BF80" s="112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26"/>
    </row>
    <row r="81" spans="1:91" s="65" customFormat="1" ht="24.75" customHeight="1">
      <c r="A81" s="150" t="s">
        <v>282</v>
      </c>
      <c r="B81" s="83" t="s">
        <v>181</v>
      </c>
      <c r="C81" s="66" t="str">
        <f aca="true" t="shared" si="0" ref="C81:C87">MID(B81,1,7)</f>
        <v>2901010</v>
      </c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F81" s="114"/>
      <c r="BG81" s="142"/>
      <c r="BH81" s="142"/>
      <c r="BI81" s="142"/>
      <c r="BJ81" s="142"/>
      <c r="BK81" s="142"/>
      <c r="BL81" s="142"/>
      <c r="BM81" s="142"/>
      <c r="BN81" s="142"/>
      <c r="BO81" s="142"/>
      <c r="BP81" s="142"/>
      <c r="BQ81" s="142"/>
      <c r="BR81" s="142"/>
      <c r="BS81" s="142"/>
      <c r="BT81" s="142"/>
      <c r="BU81" s="142"/>
      <c r="BV81" s="142"/>
      <c r="BW81" s="142"/>
      <c r="BX81" s="142"/>
      <c r="BY81" s="142"/>
      <c r="BZ81" s="142"/>
      <c r="CA81" s="142"/>
      <c r="CB81" s="142"/>
      <c r="CC81" s="142"/>
      <c r="CD81" s="142"/>
      <c r="CE81" s="142"/>
      <c r="CF81" s="142"/>
      <c r="CG81" s="142"/>
      <c r="CH81" s="142"/>
      <c r="CI81" s="142"/>
      <c r="CJ81" s="142"/>
      <c r="CK81" s="142"/>
      <c r="CL81" s="142"/>
      <c r="CM81" s="131"/>
    </row>
    <row r="82" spans="1:91" s="65" customFormat="1" ht="24.75" customHeight="1">
      <c r="A82" s="151"/>
      <c r="B82" s="83" t="s">
        <v>182</v>
      </c>
      <c r="C82" s="66" t="str">
        <f t="shared" si="0"/>
        <v>2901020</v>
      </c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F82" s="114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142"/>
      <c r="BY82" s="142"/>
      <c r="BZ82" s="142"/>
      <c r="CA82" s="142"/>
      <c r="CB82" s="142"/>
      <c r="CC82" s="142"/>
      <c r="CD82" s="142"/>
      <c r="CE82" s="142"/>
      <c r="CF82" s="142"/>
      <c r="CG82" s="142"/>
      <c r="CH82" s="142"/>
      <c r="CI82" s="142"/>
      <c r="CJ82" s="142"/>
      <c r="CK82" s="142"/>
      <c r="CL82" s="142"/>
      <c r="CM82" s="131"/>
    </row>
    <row r="83" spans="1:91" s="66" customFormat="1" ht="24.75" customHeight="1">
      <c r="A83" s="151"/>
      <c r="B83" s="83" t="s">
        <v>183</v>
      </c>
      <c r="C83" s="66" t="str">
        <f t="shared" si="0"/>
        <v>2901021</v>
      </c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65"/>
      <c r="BF83" s="7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142"/>
      <c r="BY83" s="142"/>
      <c r="BZ83" s="142"/>
      <c r="CA83" s="142"/>
      <c r="CB83" s="142"/>
      <c r="CC83" s="142"/>
      <c r="CD83" s="142"/>
      <c r="CE83" s="142"/>
      <c r="CF83" s="142"/>
      <c r="CG83" s="142"/>
      <c r="CH83" s="142"/>
      <c r="CI83" s="142"/>
      <c r="CJ83" s="142"/>
      <c r="CK83" s="142"/>
      <c r="CL83" s="142"/>
      <c r="CM83" s="135"/>
    </row>
    <row r="84" spans="1:91" s="65" customFormat="1" ht="24.75" customHeight="1">
      <c r="A84" s="151"/>
      <c r="B84" s="83" t="s">
        <v>184</v>
      </c>
      <c r="C84" s="66" t="str">
        <f t="shared" si="0"/>
        <v>2901035</v>
      </c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F84" s="114"/>
      <c r="BG84" s="142"/>
      <c r="BH84" s="142"/>
      <c r="BI84" s="142"/>
      <c r="BJ84" s="142"/>
      <c r="BK84" s="142"/>
      <c r="BL84" s="142"/>
      <c r="BM84" s="142"/>
      <c r="BN84" s="142"/>
      <c r="BO84" s="142"/>
      <c r="BP84" s="142"/>
      <c r="BQ84" s="142"/>
      <c r="BR84" s="142"/>
      <c r="BS84" s="142"/>
      <c r="BT84" s="142"/>
      <c r="BU84" s="142"/>
      <c r="BV84" s="142"/>
      <c r="BW84" s="142"/>
      <c r="BX84" s="142"/>
      <c r="BY84" s="142"/>
      <c r="BZ84" s="142"/>
      <c r="CA84" s="142"/>
      <c r="CB84" s="142"/>
      <c r="CC84" s="142"/>
      <c r="CD84" s="142"/>
      <c r="CE84" s="142"/>
      <c r="CF84" s="142"/>
      <c r="CG84" s="142"/>
      <c r="CH84" s="142"/>
      <c r="CI84" s="142"/>
      <c r="CJ84" s="142"/>
      <c r="CK84" s="142"/>
      <c r="CL84" s="142"/>
      <c r="CM84" s="131"/>
    </row>
    <row r="85" spans="1:91" s="66" customFormat="1" ht="24.75" customHeight="1">
      <c r="A85" s="151"/>
      <c r="B85" s="83" t="s">
        <v>185</v>
      </c>
      <c r="C85" s="66" t="str">
        <f t="shared" si="0"/>
        <v>2940050</v>
      </c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65"/>
      <c r="BF85" s="72"/>
      <c r="BG85" s="142"/>
      <c r="BH85" s="142"/>
      <c r="BI85" s="142"/>
      <c r="BJ85" s="142"/>
      <c r="BK85" s="142"/>
      <c r="BL85" s="142"/>
      <c r="BM85" s="142"/>
      <c r="BN85" s="142"/>
      <c r="BO85" s="142"/>
      <c r="BP85" s="142"/>
      <c r="BQ85" s="142"/>
      <c r="BR85" s="142"/>
      <c r="BS85" s="142"/>
      <c r="BT85" s="142"/>
      <c r="BU85" s="142"/>
      <c r="BV85" s="142"/>
      <c r="BW85" s="142"/>
      <c r="BX85" s="142"/>
      <c r="BY85" s="142"/>
      <c r="BZ85" s="142"/>
      <c r="CA85" s="142"/>
      <c r="CB85" s="142"/>
      <c r="CC85" s="142"/>
      <c r="CD85" s="142"/>
      <c r="CE85" s="142"/>
      <c r="CF85" s="142"/>
      <c r="CG85" s="142"/>
      <c r="CH85" s="142"/>
      <c r="CI85" s="142"/>
      <c r="CJ85" s="142"/>
      <c r="CK85" s="142"/>
      <c r="CL85" s="142"/>
      <c r="CM85" s="135"/>
    </row>
    <row r="86" spans="1:91" s="57" customFormat="1" ht="24.75" customHeight="1">
      <c r="A86" s="151"/>
      <c r="B86" s="74" t="s">
        <v>186</v>
      </c>
      <c r="C86" s="56" t="str">
        <f t="shared" si="0"/>
        <v>2950200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73"/>
      <c r="BF86" s="108"/>
      <c r="BG86" s="142"/>
      <c r="BH86" s="142"/>
      <c r="BI86" s="142"/>
      <c r="BJ86" s="142"/>
      <c r="BK86" s="142"/>
      <c r="BL86" s="142"/>
      <c r="BM86" s="142"/>
      <c r="BN86" s="142"/>
      <c r="BO86" s="142"/>
      <c r="BP86" s="142"/>
      <c r="BQ86" s="142"/>
      <c r="BR86" s="142"/>
      <c r="BS86" s="142"/>
      <c r="BT86" s="142"/>
      <c r="BU86" s="142"/>
      <c r="BV86" s="142"/>
      <c r="BW86" s="142"/>
      <c r="BX86" s="142"/>
      <c r="BY86" s="142"/>
      <c r="BZ86" s="142"/>
      <c r="CA86" s="142"/>
      <c r="CB86" s="142"/>
      <c r="CC86" s="142"/>
      <c r="CD86" s="142"/>
      <c r="CE86" s="142"/>
      <c r="CF86" s="142"/>
      <c r="CG86" s="142"/>
      <c r="CH86" s="142"/>
      <c r="CI86" s="142"/>
      <c r="CJ86" s="142"/>
      <c r="CK86" s="142"/>
      <c r="CL86" s="142"/>
      <c r="CM86" s="119"/>
    </row>
    <row r="87" spans="1:91" s="12" customFormat="1" ht="24.75" customHeight="1">
      <c r="A87" s="151"/>
      <c r="B87" s="74" t="s">
        <v>187</v>
      </c>
      <c r="C87" s="56" t="str">
        <f t="shared" si="0"/>
        <v>2951010</v>
      </c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18"/>
      <c r="BF87" s="110"/>
      <c r="BG87" s="144"/>
      <c r="BH87" s="144"/>
      <c r="BI87" s="144"/>
      <c r="BJ87" s="144"/>
      <c r="BK87" s="144"/>
      <c r="BL87" s="144"/>
      <c r="BM87" s="144"/>
      <c r="BN87" s="144"/>
      <c r="BO87" s="144"/>
      <c r="BP87" s="144"/>
      <c r="BQ87" s="144"/>
      <c r="BR87" s="144"/>
      <c r="BS87" s="144"/>
      <c r="BT87" s="144"/>
      <c r="BU87" s="144"/>
      <c r="BV87" s="144"/>
      <c r="BW87" s="144"/>
      <c r="BX87" s="144"/>
      <c r="BY87" s="144"/>
      <c r="BZ87" s="144"/>
      <c r="CA87" s="144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27"/>
    </row>
    <row r="88" spans="1:91" s="12" customFormat="1" ht="24.75" customHeight="1" hidden="1">
      <c r="A88" s="151"/>
      <c r="B88" s="75" t="s">
        <v>25</v>
      </c>
      <c r="C88" s="57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18"/>
      <c r="BF88" s="110"/>
      <c r="BG88" s="144"/>
      <c r="BH88" s="144"/>
      <c r="BI88" s="144"/>
      <c r="BJ88" s="144"/>
      <c r="BK88" s="144"/>
      <c r="BL88" s="144"/>
      <c r="BM88" s="144"/>
      <c r="BN88" s="144"/>
      <c r="BO88" s="144"/>
      <c r="BP88" s="144"/>
      <c r="BQ88" s="144"/>
      <c r="BR88" s="144"/>
      <c r="BS88" s="144"/>
      <c r="BT88" s="144"/>
      <c r="BU88" s="144"/>
      <c r="BV88" s="144"/>
      <c r="BW88" s="144"/>
      <c r="BX88" s="144"/>
      <c r="BY88" s="144"/>
      <c r="BZ88" s="144"/>
      <c r="CA88" s="144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27"/>
    </row>
    <row r="89" spans="1:91" s="12" customFormat="1" ht="24.75" customHeight="1" hidden="1">
      <c r="A89" s="151"/>
      <c r="B89" s="76" t="s">
        <v>302</v>
      </c>
      <c r="C89" s="57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18"/>
      <c r="BF89" s="110"/>
      <c r="BG89" s="144"/>
      <c r="BH89" s="144"/>
      <c r="BI89" s="144"/>
      <c r="BJ89" s="144"/>
      <c r="BK89" s="144"/>
      <c r="BL89" s="144"/>
      <c r="BM89" s="144"/>
      <c r="BN89" s="144"/>
      <c r="BO89" s="144"/>
      <c r="BP89" s="144"/>
      <c r="BQ89" s="144"/>
      <c r="BR89" s="144"/>
      <c r="BS89" s="144"/>
      <c r="BT89" s="144"/>
      <c r="BU89" s="144"/>
      <c r="BV89" s="144"/>
      <c r="BW89" s="144"/>
      <c r="BX89" s="144"/>
      <c r="BY89" s="144"/>
      <c r="BZ89" s="144"/>
      <c r="CA89" s="144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27"/>
    </row>
    <row r="90" spans="1:91" s="12" customFormat="1" ht="24.75" customHeight="1" hidden="1">
      <c r="A90" s="151"/>
      <c r="B90" s="75" t="s">
        <v>303</v>
      </c>
      <c r="C90" s="57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18"/>
      <c r="BF90" s="110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4"/>
      <c r="BT90" s="144"/>
      <c r="BU90" s="144"/>
      <c r="BV90" s="144"/>
      <c r="BW90" s="144"/>
      <c r="BX90" s="144"/>
      <c r="BY90" s="144"/>
      <c r="BZ90" s="144"/>
      <c r="CA90" s="144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27"/>
    </row>
    <row r="91" spans="1:91" s="66" customFormat="1" ht="24.75" customHeight="1">
      <c r="A91" s="151"/>
      <c r="B91" s="83" t="s">
        <v>188</v>
      </c>
      <c r="C91" s="66" t="str">
        <f>MID(B91,1,7)</f>
        <v>2907010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65"/>
      <c r="BF91" s="72"/>
      <c r="BG91" s="142"/>
      <c r="BH91" s="142"/>
      <c r="BI91" s="142"/>
      <c r="BJ91" s="142"/>
      <c r="BK91" s="142"/>
      <c r="BL91" s="142"/>
      <c r="BM91" s="142"/>
      <c r="BN91" s="142"/>
      <c r="BO91" s="142"/>
      <c r="BP91" s="142"/>
      <c r="BQ91" s="142"/>
      <c r="BR91" s="142"/>
      <c r="BS91" s="142"/>
      <c r="BT91" s="142"/>
      <c r="BU91" s="142"/>
      <c r="BV91" s="142"/>
      <c r="BW91" s="142"/>
      <c r="BX91" s="142"/>
      <c r="BY91" s="142"/>
      <c r="BZ91" s="142"/>
      <c r="CA91" s="142"/>
      <c r="CB91" s="142"/>
      <c r="CC91" s="142"/>
      <c r="CD91" s="142"/>
      <c r="CE91" s="142"/>
      <c r="CF91" s="142"/>
      <c r="CG91" s="142"/>
      <c r="CH91" s="142"/>
      <c r="CI91" s="142"/>
      <c r="CJ91" s="142"/>
      <c r="CK91" s="142"/>
      <c r="CL91" s="142"/>
      <c r="CM91" s="135"/>
    </row>
    <row r="92" spans="1:91" s="59" customFormat="1" ht="24.75" customHeight="1">
      <c r="A92" s="151"/>
      <c r="B92" s="74" t="s">
        <v>189</v>
      </c>
      <c r="C92" s="56" t="str">
        <f>MID(B92,1,7)</f>
        <v>2940070</v>
      </c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73"/>
      <c r="BF92" s="108"/>
      <c r="BG92" s="142"/>
      <c r="BH92" s="142"/>
      <c r="BI92" s="142"/>
      <c r="BJ92" s="142"/>
      <c r="BK92" s="142"/>
      <c r="BL92" s="142"/>
      <c r="BM92" s="142"/>
      <c r="BN92" s="142"/>
      <c r="BO92" s="142"/>
      <c r="BP92" s="142"/>
      <c r="BQ92" s="142"/>
      <c r="BR92" s="142"/>
      <c r="BS92" s="142"/>
      <c r="BT92" s="142"/>
      <c r="BU92" s="142"/>
      <c r="BV92" s="142"/>
      <c r="BW92" s="142"/>
      <c r="BX92" s="142"/>
      <c r="BY92" s="142"/>
      <c r="BZ92" s="142"/>
      <c r="CA92" s="142"/>
      <c r="CB92" s="142"/>
      <c r="CC92" s="142"/>
      <c r="CD92" s="142"/>
      <c r="CE92" s="142"/>
      <c r="CF92" s="142"/>
      <c r="CG92" s="142"/>
      <c r="CH92" s="142"/>
      <c r="CI92" s="142"/>
      <c r="CJ92" s="142"/>
      <c r="CK92" s="142"/>
      <c r="CL92" s="142"/>
      <c r="CM92" s="121"/>
    </row>
    <row r="93" spans="1:91" s="14" customFormat="1" ht="24.75" customHeight="1">
      <c r="A93" s="151"/>
      <c r="B93" s="74" t="s">
        <v>190</v>
      </c>
      <c r="C93" s="56" t="str">
        <f>MID(B93,1,7)</f>
        <v>2957010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18"/>
      <c r="BF93" s="110"/>
      <c r="BG93" s="144"/>
      <c r="BH93" s="144"/>
      <c r="BI93" s="144"/>
      <c r="BJ93" s="144"/>
      <c r="BK93" s="144"/>
      <c r="BL93" s="144"/>
      <c r="BM93" s="144"/>
      <c r="BN93" s="144"/>
      <c r="BO93" s="144"/>
      <c r="BP93" s="144"/>
      <c r="BQ93" s="144"/>
      <c r="BR93" s="144"/>
      <c r="BS93" s="144"/>
      <c r="BT93" s="144"/>
      <c r="BU93" s="144"/>
      <c r="BV93" s="144"/>
      <c r="BW93" s="144"/>
      <c r="BX93" s="144"/>
      <c r="BY93" s="144"/>
      <c r="BZ93" s="144"/>
      <c r="CA93" s="144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28"/>
    </row>
    <row r="94" spans="1:91" s="14" customFormat="1" ht="24.75" customHeight="1" hidden="1">
      <c r="A94" s="151"/>
      <c r="B94" s="74" t="s">
        <v>25</v>
      </c>
      <c r="C94" s="56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18"/>
      <c r="BF94" s="110"/>
      <c r="BG94" s="144"/>
      <c r="BH94" s="144"/>
      <c r="BI94" s="144"/>
      <c r="BJ94" s="144"/>
      <c r="BK94" s="144"/>
      <c r="BL94" s="144"/>
      <c r="BM94" s="144"/>
      <c r="BN94" s="144"/>
      <c r="BO94" s="144"/>
      <c r="BP94" s="144"/>
      <c r="BQ94" s="144"/>
      <c r="BR94" s="144"/>
      <c r="BS94" s="144"/>
      <c r="BT94" s="144"/>
      <c r="BU94" s="144"/>
      <c r="BV94" s="144"/>
      <c r="BW94" s="144"/>
      <c r="BX94" s="144"/>
      <c r="BY94" s="144"/>
      <c r="BZ94" s="144"/>
      <c r="CA94" s="144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28"/>
    </row>
    <row r="95" spans="1:91" s="14" customFormat="1" ht="24.75" customHeight="1" hidden="1">
      <c r="A95" s="151"/>
      <c r="B95" s="88" t="s">
        <v>302</v>
      </c>
      <c r="C95" s="56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18"/>
      <c r="BF95" s="110"/>
      <c r="BG95" s="144"/>
      <c r="BH95" s="144"/>
      <c r="BI95" s="144"/>
      <c r="BJ95" s="144"/>
      <c r="BK95" s="144"/>
      <c r="BL95" s="144"/>
      <c r="BM95" s="144"/>
      <c r="BN95" s="144"/>
      <c r="BO95" s="144"/>
      <c r="BP95" s="144"/>
      <c r="BQ95" s="144"/>
      <c r="BR95" s="144"/>
      <c r="BS95" s="144"/>
      <c r="BT95" s="144"/>
      <c r="BU95" s="144"/>
      <c r="BV95" s="144"/>
      <c r="BW95" s="144"/>
      <c r="BX95" s="144"/>
      <c r="BY95" s="144"/>
      <c r="BZ95" s="144"/>
      <c r="CA95" s="144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28"/>
    </row>
    <row r="96" spans="1:91" s="14" customFormat="1" ht="24.75" customHeight="1" hidden="1">
      <c r="A96" s="151"/>
      <c r="B96" s="89" t="s">
        <v>303</v>
      </c>
      <c r="C96" s="5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18"/>
      <c r="BF96" s="110"/>
      <c r="BG96" s="144"/>
      <c r="BH96" s="144"/>
      <c r="BI96" s="144"/>
      <c r="BJ96" s="144"/>
      <c r="BK96" s="144"/>
      <c r="BL96" s="144"/>
      <c r="BM96" s="144"/>
      <c r="BN96" s="144"/>
      <c r="BO96" s="144"/>
      <c r="BP96" s="144"/>
      <c r="BQ96" s="144"/>
      <c r="BR96" s="144"/>
      <c r="BS96" s="144"/>
      <c r="BT96" s="144"/>
      <c r="BU96" s="144"/>
      <c r="BV96" s="144"/>
      <c r="BW96" s="144"/>
      <c r="BX96" s="144"/>
      <c r="BY96" s="144"/>
      <c r="BZ96" s="144"/>
      <c r="CA96" s="144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28"/>
    </row>
    <row r="97" spans="1:91" s="26" customFormat="1" ht="24.75" customHeight="1">
      <c r="A97" s="151"/>
      <c r="B97" s="74" t="s">
        <v>191</v>
      </c>
      <c r="C97" s="56" t="str">
        <f>MID(B97,1,7)</f>
        <v>2909010</v>
      </c>
      <c r="D97" s="55"/>
      <c r="E97" s="55"/>
      <c r="F97" s="55">
        <v>1</v>
      </c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18"/>
      <c r="BF97" s="110"/>
      <c r="BG97" s="144"/>
      <c r="BH97" s="144"/>
      <c r="BI97" s="144"/>
      <c r="BJ97" s="144"/>
      <c r="BK97" s="144"/>
      <c r="BL97" s="144"/>
      <c r="BM97" s="144"/>
      <c r="BN97" s="144"/>
      <c r="BO97" s="144"/>
      <c r="BP97" s="144"/>
      <c r="BQ97" s="144"/>
      <c r="BR97" s="144"/>
      <c r="BS97" s="144"/>
      <c r="BT97" s="144"/>
      <c r="BU97" s="144"/>
      <c r="BV97" s="144"/>
      <c r="BW97" s="144"/>
      <c r="BX97" s="144"/>
      <c r="BY97" s="144"/>
      <c r="BZ97" s="144"/>
      <c r="CA97" s="144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36"/>
    </row>
    <row r="98" spans="1:91" s="60" customFormat="1" ht="24.75" customHeight="1">
      <c r="A98" s="151"/>
      <c r="B98" s="74" t="s">
        <v>192</v>
      </c>
      <c r="C98" s="56" t="str">
        <f>MID(B98,1,7)</f>
        <v>2940052</v>
      </c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73"/>
      <c r="BF98" s="108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2"/>
      <c r="BT98" s="142"/>
      <c r="BU98" s="142"/>
      <c r="BV98" s="142"/>
      <c r="BW98" s="142"/>
      <c r="BX98" s="142"/>
      <c r="BY98" s="142"/>
      <c r="BZ98" s="142"/>
      <c r="CA98" s="142"/>
      <c r="CB98" s="142"/>
      <c r="CC98" s="142"/>
      <c r="CD98" s="142"/>
      <c r="CE98" s="142"/>
      <c r="CF98" s="142"/>
      <c r="CG98" s="142"/>
      <c r="CH98" s="142"/>
      <c r="CI98" s="142"/>
      <c r="CJ98" s="142"/>
      <c r="CK98" s="142"/>
      <c r="CL98" s="142"/>
      <c r="CM98" s="137"/>
    </row>
    <row r="99" spans="1:91" s="60" customFormat="1" ht="24.75" customHeight="1">
      <c r="A99" s="151"/>
      <c r="B99" s="74" t="s">
        <v>193</v>
      </c>
      <c r="C99" s="56" t="str">
        <f>MID(B99,1,7)</f>
        <v>2959010</v>
      </c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73"/>
      <c r="BF99" s="108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2"/>
      <c r="BT99" s="142"/>
      <c r="BU99" s="142"/>
      <c r="BV99" s="142"/>
      <c r="BW99" s="142"/>
      <c r="BX99" s="142"/>
      <c r="BY99" s="142"/>
      <c r="BZ99" s="142"/>
      <c r="CA99" s="142"/>
      <c r="CB99" s="142"/>
      <c r="CC99" s="142"/>
      <c r="CD99" s="142"/>
      <c r="CE99" s="142"/>
      <c r="CF99" s="142"/>
      <c r="CG99" s="142"/>
      <c r="CH99" s="142"/>
      <c r="CI99" s="142"/>
      <c r="CJ99" s="142"/>
      <c r="CK99" s="142"/>
      <c r="CL99" s="142"/>
      <c r="CM99" s="137"/>
    </row>
    <row r="100" spans="1:91" s="26" customFormat="1" ht="24.75" customHeight="1" hidden="1">
      <c r="A100" s="151"/>
      <c r="B100" s="90" t="s">
        <v>25</v>
      </c>
      <c r="C100" s="60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18"/>
      <c r="BF100" s="110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144"/>
      <c r="BU100" s="144"/>
      <c r="BV100" s="144"/>
      <c r="BW100" s="144"/>
      <c r="BX100" s="144"/>
      <c r="BY100" s="144"/>
      <c r="BZ100" s="144"/>
      <c r="CA100" s="144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36"/>
    </row>
    <row r="101" spans="1:91" s="26" customFormat="1" ht="24.75" customHeight="1" hidden="1">
      <c r="A101" s="151"/>
      <c r="B101" s="76" t="s">
        <v>302</v>
      </c>
      <c r="C101" s="60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18"/>
      <c r="BF101" s="110"/>
      <c r="BG101" s="144"/>
      <c r="BH101" s="144"/>
      <c r="BI101" s="144"/>
      <c r="BJ101" s="144"/>
      <c r="BK101" s="144"/>
      <c r="BL101" s="144"/>
      <c r="BM101" s="144"/>
      <c r="BN101" s="144"/>
      <c r="BO101" s="144"/>
      <c r="BP101" s="144"/>
      <c r="BQ101" s="144"/>
      <c r="BR101" s="144"/>
      <c r="BS101" s="144"/>
      <c r="BT101" s="144"/>
      <c r="BU101" s="144"/>
      <c r="BV101" s="144"/>
      <c r="BW101" s="144"/>
      <c r="BX101" s="144"/>
      <c r="BY101" s="144"/>
      <c r="BZ101" s="144"/>
      <c r="CA101" s="144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36"/>
    </row>
    <row r="102" spans="1:91" s="26" customFormat="1" ht="24.75" customHeight="1" hidden="1">
      <c r="A102" s="151"/>
      <c r="B102" s="75" t="s">
        <v>303</v>
      </c>
      <c r="C102" s="60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18"/>
      <c r="BF102" s="110"/>
      <c r="BG102" s="144"/>
      <c r="BH102" s="144"/>
      <c r="BI102" s="144"/>
      <c r="BJ102" s="144"/>
      <c r="BK102" s="144"/>
      <c r="BL102" s="144"/>
      <c r="BM102" s="144"/>
      <c r="BN102" s="144"/>
      <c r="BO102" s="144"/>
      <c r="BP102" s="144"/>
      <c r="BQ102" s="144"/>
      <c r="BR102" s="144"/>
      <c r="BS102" s="144"/>
      <c r="BT102" s="144"/>
      <c r="BU102" s="144"/>
      <c r="BV102" s="144"/>
      <c r="BW102" s="144"/>
      <c r="BX102" s="144"/>
      <c r="BY102" s="144"/>
      <c r="BZ102" s="144"/>
      <c r="CA102" s="144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36"/>
    </row>
    <row r="103" spans="1:91" s="65" customFormat="1" ht="24.75" customHeight="1">
      <c r="A103" s="151"/>
      <c r="B103" s="83" t="s">
        <v>194</v>
      </c>
      <c r="C103" s="66" t="str">
        <f>MID(B103,1,7)</f>
        <v>2912010</v>
      </c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F103" s="114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2"/>
      <c r="BZ103" s="142"/>
      <c r="CA103" s="142"/>
      <c r="CB103" s="142"/>
      <c r="CC103" s="142"/>
      <c r="CD103" s="142"/>
      <c r="CE103" s="142"/>
      <c r="CF103" s="142"/>
      <c r="CG103" s="142"/>
      <c r="CH103" s="142"/>
      <c r="CI103" s="142"/>
      <c r="CJ103" s="142"/>
      <c r="CK103" s="142"/>
      <c r="CL103" s="142"/>
      <c r="CM103" s="131"/>
    </row>
    <row r="104" spans="1:91" s="66" customFormat="1" ht="24.75" customHeight="1">
      <c r="A104" s="151"/>
      <c r="B104" s="83" t="s">
        <v>195</v>
      </c>
      <c r="C104" s="66" t="str">
        <f>MID(B104,1,7)</f>
        <v>2940054</v>
      </c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65"/>
      <c r="BF104" s="7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2"/>
      <c r="BZ104" s="142"/>
      <c r="CA104" s="142"/>
      <c r="CB104" s="142"/>
      <c r="CC104" s="142"/>
      <c r="CD104" s="142"/>
      <c r="CE104" s="142"/>
      <c r="CF104" s="142"/>
      <c r="CG104" s="142"/>
      <c r="CH104" s="142"/>
      <c r="CI104" s="142"/>
      <c r="CJ104" s="142"/>
      <c r="CK104" s="142"/>
      <c r="CL104" s="142"/>
      <c r="CM104" s="135"/>
    </row>
    <row r="105" spans="1:91" s="27" customFormat="1" ht="24.75" customHeight="1" hidden="1">
      <c r="A105" s="151"/>
      <c r="B105" s="91" t="s">
        <v>25</v>
      </c>
      <c r="C105" s="6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18"/>
      <c r="BF105" s="110"/>
      <c r="BG105" s="144"/>
      <c r="BH105" s="144"/>
      <c r="BI105" s="144"/>
      <c r="BJ105" s="144"/>
      <c r="BK105" s="144"/>
      <c r="BL105" s="144"/>
      <c r="BM105" s="144"/>
      <c r="BN105" s="144"/>
      <c r="BO105" s="144"/>
      <c r="BP105" s="144"/>
      <c r="BQ105" s="144"/>
      <c r="BR105" s="144"/>
      <c r="BS105" s="144"/>
      <c r="BT105" s="144"/>
      <c r="BU105" s="144"/>
      <c r="BV105" s="144"/>
      <c r="BW105" s="144"/>
      <c r="BX105" s="144"/>
      <c r="BY105" s="144"/>
      <c r="BZ105" s="144"/>
      <c r="CA105" s="144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38"/>
    </row>
    <row r="106" spans="1:91" s="27" customFormat="1" ht="24.75" customHeight="1" hidden="1">
      <c r="A106" s="151"/>
      <c r="B106" s="76" t="s">
        <v>302</v>
      </c>
      <c r="C106" s="6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18"/>
      <c r="BF106" s="110"/>
      <c r="BG106" s="144"/>
      <c r="BH106" s="144"/>
      <c r="BI106" s="144"/>
      <c r="BJ106" s="144"/>
      <c r="BK106" s="144"/>
      <c r="BL106" s="144"/>
      <c r="BM106" s="144"/>
      <c r="BN106" s="144"/>
      <c r="BO106" s="144"/>
      <c r="BP106" s="144"/>
      <c r="BQ106" s="144"/>
      <c r="BR106" s="144"/>
      <c r="BS106" s="144"/>
      <c r="BT106" s="144"/>
      <c r="BU106" s="144"/>
      <c r="BV106" s="144"/>
      <c r="BW106" s="144"/>
      <c r="BX106" s="144"/>
      <c r="BY106" s="144"/>
      <c r="BZ106" s="144"/>
      <c r="CA106" s="144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38"/>
    </row>
    <row r="107" spans="1:91" s="27" customFormat="1" ht="24.75" customHeight="1" hidden="1">
      <c r="A107" s="151"/>
      <c r="B107" s="75" t="s">
        <v>303</v>
      </c>
      <c r="C107" s="6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18"/>
      <c r="BF107" s="110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38"/>
    </row>
    <row r="108" spans="1:91" s="65" customFormat="1" ht="24.75" customHeight="1">
      <c r="A108" s="151"/>
      <c r="B108" s="83" t="s">
        <v>196</v>
      </c>
      <c r="C108" s="66" t="str">
        <f>MID(B108,1,7)</f>
        <v>2913010</v>
      </c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/>
      <c r="BF108" s="114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2"/>
      <c r="BZ108" s="142"/>
      <c r="CA108" s="142"/>
      <c r="CB108" s="142"/>
      <c r="CC108" s="142"/>
      <c r="CD108" s="142"/>
      <c r="CE108" s="142"/>
      <c r="CF108" s="142"/>
      <c r="CG108" s="142"/>
      <c r="CH108" s="142"/>
      <c r="CI108" s="142"/>
      <c r="CJ108" s="142"/>
      <c r="CK108" s="142"/>
      <c r="CL108" s="142"/>
      <c r="CM108" s="131"/>
    </row>
    <row r="109" spans="1:91" s="65" customFormat="1" ht="39.75" customHeight="1">
      <c r="A109" s="151"/>
      <c r="B109" s="83" t="s">
        <v>197</v>
      </c>
      <c r="C109" s="66" t="str">
        <f>MID(B109,1,7)</f>
        <v>2902010</v>
      </c>
      <c r="D109" s="95"/>
      <c r="E109" s="95"/>
      <c r="F109" s="95"/>
      <c r="G109" s="95" t="s">
        <v>349</v>
      </c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F109" s="114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2"/>
      <c r="BZ109" s="142"/>
      <c r="CA109" s="142"/>
      <c r="CB109" s="142"/>
      <c r="CC109" s="142"/>
      <c r="CD109" s="142"/>
      <c r="CE109" s="142"/>
      <c r="CF109" s="142"/>
      <c r="CG109" s="142"/>
      <c r="CH109" s="142"/>
      <c r="CI109" s="142"/>
      <c r="CJ109" s="142"/>
      <c r="CK109" s="142"/>
      <c r="CL109" s="142"/>
      <c r="CM109" s="131"/>
    </row>
    <row r="110" spans="1:91" s="66" customFormat="1" ht="24.75" customHeight="1">
      <c r="A110" s="151"/>
      <c r="B110" s="83" t="s">
        <v>198</v>
      </c>
      <c r="C110" s="66" t="str">
        <f>MID(B110,1,7)</f>
        <v>2940110</v>
      </c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/>
      <c r="BE110" s="65"/>
      <c r="BF110" s="7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2"/>
      <c r="BZ110" s="142"/>
      <c r="CA110" s="142"/>
      <c r="CB110" s="142"/>
      <c r="CC110" s="142"/>
      <c r="CD110" s="142"/>
      <c r="CE110" s="142"/>
      <c r="CF110" s="142"/>
      <c r="CG110" s="142"/>
      <c r="CH110" s="142"/>
      <c r="CI110" s="142"/>
      <c r="CJ110" s="142"/>
      <c r="CK110" s="142"/>
      <c r="CL110" s="142"/>
      <c r="CM110" s="135"/>
    </row>
    <row r="111" spans="1:91" s="66" customFormat="1" ht="24.75" customHeight="1">
      <c r="A111" s="151"/>
      <c r="B111" s="83" t="s">
        <v>199</v>
      </c>
      <c r="C111" s="66" t="str">
        <f>MID(B111,1,7)</f>
        <v>2952010</v>
      </c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/>
      <c r="BE111" s="65"/>
      <c r="BF111" s="7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2"/>
      <c r="BZ111" s="142"/>
      <c r="CA111" s="142"/>
      <c r="CB111" s="142"/>
      <c r="CC111" s="142"/>
      <c r="CD111" s="142"/>
      <c r="CE111" s="142"/>
      <c r="CF111" s="142"/>
      <c r="CG111" s="142"/>
      <c r="CH111" s="142"/>
      <c r="CI111" s="142"/>
      <c r="CJ111" s="142"/>
      <c r="CK111" s="142"/>
      <c r="CL111" s="142"/>
      <c r="CM111" s="135"/>
    </row>
    <row r="112" spans="1:91" s="65" customFormat="1" ht="24.75" customHeight="1" hidden="1">
      <c r="A112" s="151"/>
      <c r="B112" s="83" t="s">
        <v>25</v>
      </c>
      <c r="C112" s="66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/>
      <c r="BF112" s="114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2"/>
      <c r="BZ112" s="142"/>
      <c r="CA112" s="142"/>
      <c r="CB112" s="142"/>
      <c r="CC112" s="142"/>
      <c r="CD112" s="142"/>
      <c r="CE112" s="142"/>
      <c r="CF112" s="142"/>
      <c r="CG112" s="142"/>
      <c r="CH112" s="142"/>
      <c r="CI112" s="142"/>
      <c r="CJ112" s="142"/>
      <c r="CK112" s="142"/>
      <c r="CL112" s="142"/>
      <c r="CM112" s="131"/>
    </row>
    <row r="113" spans="1:91" s="65" customFormat="1" ht="24.75" customHeight="1" hidden="1">
      <c r="A113" s="151"/>
      <c r="B113" s="85" t="s">
        <v>302</v>
      </c>
      <c r="C113" s="66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F113" s="114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2"/>
      <c r="BZ113" s="142"/>
      <c r="CA113" s="142"/>
      <c r="CB113" s="142"/>
      <c r="CC113" s="142"/>
      <c r="CD113" s="142"/>
      <c r="CE113" s="142"/>
      <c r="CF113" s="142"/>
      <c r="CG113" s="142"/>
      <c r="CH113" s="142"/>
      <c r="CI113" s="142"/>
      <c r="CJ113" s="142"/>
      <c r="CK113" s="142"/>
      <c r="CL113" s="142"/>
      <c r="CM113" s="131"/>
    </row>
    <row r="114" spans="1:91" s="65" customFormat="1" ht="24.75" customHeight="1" hidden="1">
      <c r="A114" s="151"/>
      <c r="B114" s="84" t="s">
        <v>303</v>
      </c>
      <c r="C114" s="66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F114" s="114"/>
      <c r="BG114" s="142"/>
      <c r="BH114" s="142"/>
      <c r="BI114" s="142"/>
      <c r="BJ114" s="142"/>
      <c r="BK114" s="142"/>
      <c r="BL114" s="142"/>
      <c r="BM114" s="142"/>
      <c r="BN114" s="142"/>
      <c r="BO114" s="142"/>
      <c r="BP114" s="142"/>
      <c r="BQ114" s="142"/>
      <c r="BR114" s="142"/>
      <c r="BS114" s="142"/>
      <c r="BT114" s="142"/>
      <c r="BU114" s="142"/>
      <c r="BV114" s="142"/>
      <c r="BW114" s="142"/>
      <c r="BX114" s="142"/>
      <c r="BY114" s="142"/>
      <c r="BZ114" s="142"/>
      <c r="CA114" s="142"/>
      <c r="CB114" s="142"/>
      <c r="CC114" s="142"/>
      <c r="CD114" s="142"/>
      <c r="CE114" s="142"/>
      <c r="CF114" s="142"/>
      <c r="CG114" s="142"/>
      <c r="CH114" s="142"/>
      <c r="CI114" s="142"/>
      <c r="CJ114" s="142"/>
      <c r="CK114" s="142"/>
      <c r="CL114" s="142"/>
      <c r="CM114" s="131"/>
    </row>
    <row r="115" spans="1:91" s="65" customFormat="1" ht="24.75" customHeight="1">
      <c r="A115" s="151"/>
      <c r="B115" s="83" t="s">
        <v>200</v>
      </c>
      <c r="C115" s="66" t="str">
        <f>MID(B115,1,7)</f>
        <v>2914010</v>
      </c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F115" s="114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2"/>
      <c r="BZ115" s="142"/>
      <c r="CA115" s="142"/>
      <c r="CB115" s="142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31"/>
    </row>
    <row r="116" spans="1:91" s="65" customFormat="1" ht="24.75" customHeight="1">
      <c r="A116" s="151"/>
      <c r="B116" s="83" t="s">
        <v>201</v>
      </c>
      <c r="C116" s="66" t="str">
        <f>MID(B116,1,7)</f>
        <v>2902020</v>
      </c>
      <c r="D116" s="95"/>
      <c r="E116" s="95"/>
      <c r="F116" s="95" t="s">
        <v>349</v>
      </c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F116" s="114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2"/>
      <c r="BZ116" s="142"/>
      <c r="CA116" s="142"/>
      <c r="CB116" s="142"/>
      <c r="CC116" s="142"/>
      <c r="CD116" s="142"/>
      <c r="CE116" s="142"/>
      <c r="CF116" s="142"/>
      <c r="CG116" s="142"/>
      <c r="CH116" s="142"/>
      <c r="CI116" s="142"/>
      <c r="CJ116" s="142"/>
      <c r="CK116" s="142"/>
      <c r="CL116" s="142"/>
      <c r="CM116" s="131"/>
    </row>
    <row r="117" spans="1:91" s="65" customFormat="1" ht="24.75" customHeight="1">
      <c r="A117" s="151"/>
      <c r="B117" s="83" t="s">
        <v>202</v>
      </c>
      <c r="C117" s="66" t="str">
        <f>MID(B117,1,7)</f>
        <v>2906010</v>
      </c>
      <c r="D117" s="95"/>
      <c r="E117" s="95"/>
      <c r="F117" s="95"/>
      <c r="G117" s="95">
        <v>1</v>
      </c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5"/>
      <c r="AN117" s="95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F117" s="114"/>
      <c r="BG117" s="142"/>
      <c r="BH117" s="142"/>
      <c r="BI117" s="142"/>
      <c r="BJ117" s="142"/>
      <c r="BK117" s="142"/>
      <c r="BL117" s="142"/>
      <c r="BM117" s="142"/>
      <c r="BN117" s="142"/>
      <c r="BO117" s="142"/>
      <c r="BP117" s="142"/>
      <c r="BQ117" s="142"/>
      <c r="BR117" s="142"/>
      <c r="BS117" s="142"/>
      <c r="BT117" s="142"/>
      <c r="BU117" s="142"/>
      <c r="BV117" s="142"/>
      <c r="BW117" s="142"/>
      <c r="BX117" s="142"/>
      <c r="BY117" s="142"/>
      <c r="BZ117" s="142"/>
      <c r="CA117" s="142"/>
      <c r="CB117" s="142"/>
      <c r="CC117" s="142"/>
      <c r="CD117" s="142"/>
      <c r="CE117" s="142"/>
      <c r="CF117" s="142"/>
      <c r="CG117" s="142"/>
      <c r="CH117" s="142"/>
      <c r="CI117" s="142"/>
      <c r="CJ117" s="142"/>
      <c r="CK117" s="142"/>
      <c r="CL117" s="142"/>
      <c r="CM117" s="131"/>
    </row>
    <row r="118" spans="1:91" s="62" customFormat="1" ht="24.75" customHeight="1">
      <c r="A118" s="151"/>
      <c r="B118" s="74" t="s">
        <v>203</v>
      </c>
      <c r="C118" s="56" t="str">
        <f>MID(B118,1,7)</f>
        <v>2940115</v>
      </c>
      <c r="D118" s="95"/>
      <c r="E118" s="95" t="s">
        <v>349</v>
      </c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AK118" s="95"/>
      <c r="AL118" s="95"/>
      <c r="AM118" s="95"/>
      <c r="AN118" s="95"/>
      <c r="AO118" s="95"/>
      <c r="AP118" s="95"/>
      <c r="AQ118" s="95"/>
      <c r="AR118" s="95"/>
      <c r="AS118" s="95"/>
      <c r="AT118" s="95"/>
      <c r="AU118" s="95"/>
      <c r="AV118" s="95"/>
      <c r="AW118" s="95"/>
      <c r="AX118" s="95"/>
      <c r="AY118" s="95"/>
      <c r="AZ118" s="95"/>
      <c r="BA118" s="95"/>
      <c r="BB118" s="95"/>
      <c r="BC118" s="95"/>
      <c r="BD118" s="95"/>
      <c r="BE118" s="73"/>
      <c r="BF118" s="108"/>
      <c r="BG118" s="142"/>
      <c r="BH118" s="142"/>
      <c r="BI118" s="142"/>
      <c r="BJ118" s="142"/>
      <c r="BK118" s="142"/>
      <c r="BL118" s="142"/>
      <c r="BM118" s="142"/>
      <c r="BN118" s="142"/>
      <c r="BO118" s="142"/>
      <c r="BP118" s="142"/>
      <c r="BQ118" s="142"/>
      <c r="BR118" s="142"/>
      <c r="BS118" s="142"/>
      <c r="BT118" s="142"/>
      <c r="BU118" s="142"/>
      <c r="BV118" s="142"/>
      <c r="BW118" s="142"/>
      <c r="BX118" s="142"/>
      <c r="BY118" s="142"/>
      <c r="BZ118" s="142"/>
      <c r="CA118" s="142"/>
      <c r="CB118" s="142"/>
      <c r="CC118" s="142"/>
      <c r="CD118" s="142"/>
      <c r="CE118" s="142"/>
      <c r="CF118" s="142"/>
      <c r="CG118" s="142"/>
      <c r="CH118" s="142"/>
      <c r="CI118" s="142"/>
      <c r="CJ118" s="142"/>
      <c r="CK118" s="142"/>
      <c r="CL118" s="142"/>
      <c r="CM118" s="139"/>
    </row>
    <row r="119" spans="1:91" s="62" customFormat="1" ht="24.75" customHeight="1">
      <c r="A119" s="151"/>
      <c r="B119" s="74" t="s">
        <v>204</v>
      </c>
      <c r="C119" s="56" t="str">
        <f>MID(B119,1,7)</f>
        <v>2956010</v>
      </c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AK119" s="95"/>
      <c r="AL119" s="95"/>
      <c r="AM119" s="95"/>
      <c r="AN119" s="95"/>
      <c r="AO119" s="95"/>
      <c r="AP119" s="95"/>
      <c r="AQ119" s="95"/>
      <c r="AR119" s="95"/>
      <c r="AS119" s="95"/>
      <c r="AT119" s="95"/>
      <c r="AU119" s="95"/>
      <c r="AV119" s="95"/>
      <c r="AW119" s="95"/>
      <c r="AX119" s="95"/>
      <c r="AY119" s="95"/>
      <c r="AZ119" s="95"/>
      <c r="BA119" s="95"/>
      <c r="BB119" s="95"/>
      <c r="BC119" s="95"/>
      <c r="BD119" s="95"/>
      <c r="BE119" s="73"/>
      <c r="BF119" s="108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2"/>
      <c r="BZ119" s="142"/>
      <c r="CA119" s="142"/>
      <c r="CB119" s="142"/>
      <c r="CC119" s="142"/>
      <c r="CD119" s="142"/>
      <c r="CE119" s="142"/>
      <c r="CF119" s="142"/>
      <c r="CG119" s="142"/>
      <c r="CH119" s="142"/>
      <c r="CI119" s="142"/>
      <c r="CJ119" s="142"/>
      <c r="CK119" s="142"/>
      <c r="CL119" s="142"/>
      <c r="CM119" s="139"/>
    </row>
    <row r="120" spans="1:91" s="16" customFormat="1" ht="24.75" customHeight="1" hidden="1">
      <c r="A120" s="151"/>
      <c r="B120" s="74" t="s">
        <v>25</v>
      </c>
      <c r="C120" s="56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18"/>
      <c r="BF120" s="110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34"/>
    </row>
    <row r="121" spans="1:91" s="16" customFormat="1" ht="24.75" customHeight="1" hidden="1">
      <c r="A121" s="151"/>
      <c r="B121" s="88" t="s">
        <v>302</v>
      </c>
      <c r="C121" s="56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18"/>
      <c r="BF121" s="110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34"/>
    </row>
    <row r="122" spans="1:91" s="16" customFormat="1" ht="24.75" customHeight="1" hidden="1">
      <c r="A122" s="151"/>
      <c r="B122" s="89" t="s">
        <v>303</v>
      </c>
      <c r="C122" s="56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18"/>
      <c r="BF122" s="110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34"/>
    </row>
    <row r="123" spans="1:91" s="59" customFormat="1" ht="24.75" customHeight="1">
      <c r="A123" s="151"/>
      <c r="B123" s="74" t="s">
        <v>205</v>
      </c>
      <c r="C123" s="56" t="str">
        <f>MID(B123,1,7)</f>
        <v>2906050</v>
      </c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73"/>
      <c r="BF123" s="108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2"/>
      <c r="BZ123" s="142"/>
      <c r="CA123" s="142"/>
      <c r="CB123" s="142"/>
      <c r="CC123" s="142"/>
      <c r="CD123" s="142"/>
      <c r="CE123" s="142"/>
      <c r="CF123" s="142"/>
      <c r="CG123" s="142"/>
      <c r="CH123" s="142"/>
      <c r="CI123" s="142"/>
      <c r="CJ123" s="142"/>
      <c r="CK123" s="142"/>
      <c r="CL123" s="142"/>
      <c r="CM123" s="121"/>
    </row>
    <row r="124" spans="1:91" s="59" customFormat="1" ht="24.75" customHeight="1">
      <c r="A124" s="151"/>
      <c r="B124" s="74" t="s">
        <v>206</v>
      </c>
      <c r="C124" s="56" t="str">
        <f>MID(B124,1,7)</f>
        <v>2956050</v>
      </c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73"/>
      <c r="BF124" s="108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2"/>
      <c r="BS124" s="142"/>
      <c r="BT124" s="142"/>
      <c r="BU124" s="142"/>
      <c r="BV124" s="142"/>
      <c r="BW124" s="142"/>
      <c r="BX124" s="142"/>
      <c r="BY124" s="142"/>
      <c r="BZ124" s="142"/>
      <c r="CA124" s="142"/>
      <c r="CB124" s="142"/>
      <c r="CC124" s="142"/>
      <c r="CD124" s="142"/>
      <c r="CE124" s="142"/>
      <c r="CF124" s="142"/>
      <c r="CG124" s="142"/>
      <c r="CH124" s="142"/>
      <c r="CI124" s="142"/>
      <c r="CJ124" s="142"/>
      <c r="CK124" s="142"/>
      <c r="CL124" s="142"/>
      <c r="CM124" s="121"/>
    </row>
    <row r="125" spans="1:91" s="14" customFormat="1" ht="24.75" customHeight="1" hidden="1">
      <c r="A125" s="151"/>
      <c r="B125" s="74" t="s">
        <v>25</v>
      </c>
      <c r="C125" s="56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18"/>
      <c r="BF125" s="110"/>
      <c r="BG125" s="144"/>
      <c r="BH125" s="144"/>
      <c r="BI125" s="144"/>
      <c r="BJ125" s="144"/>
      <c r="BK125" s="144"/>
      <c r="BL125" s="144"/>
      <c r="BM125" s="144"/>
      <c r="BN125" s="144"/>
      <c r="BO125" s="144"/>
      <c r="BP125" s="144"/>
      <c r="BQ125" s="144"/>
      <c r="BR125" s="144"/>
      <c r="BS125" s="144"/>
      <c r="BT125" s="144"/>
      <c r="BU125" s="144"/>
      <c r="BV125" s="144"/>
      <c r="BW125" s="144"/>
      <c r="BX125" s="144"/>
      <c r="BY125" s="144"/>
      <c r="BZ125" s="144"/>
      <c r="CA125" s="144"/>
      <c r="CB125" s="144"/>
      <c r="CC125" s="144"/>
      <c r="CD125" s="144"/>
      <c r="CE125" s="144"/>
      <c r="CF125" s="144"/>
      <c r="CG125" s="144"/>
      <c r="CH125" s="144"/>
      <c r="CI125" s="144"/>
      <c r="CJ125" s="144"/>
      <c r="CK125" s="144"/>
      <c r="CL125" s="144"/>
      <c r="CM125" s="128"/>
    </row>
    <row r="126" spans="1:91" s="14" customFormat="1" ht="24.75" customHeight="1" hidden="1">
      <c r="A126" s="151"/>
      <c r="B126" s="88" t="s">
        <v>302</v>
      </c>
      <c r="C126" s="56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18"/>
      <c r="BF126" s="110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28"/>
    </row>
    <row r="127" spans="1:91" s="14" customFormat="1" ht="24.75" customHeight="1" hidden="1">
      <c r="A127" s="151"/>
      <c r="B127" s="89" t="s">
        <v>303</v>
      </c>
      <c r="C127" s="56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18"/>
      <c r="BF127" s="110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28"/>
    </row>
    <row r="128" spans="1:91" s="18" customFormat="1" ht="24.75" customHeight="1">
      <c r="A128" s="151"/>
      <c r="B128" s="74" t="s">
        <v>207</v>
      </c>
      <c r="C128" s="56" t="str">
        <f>MID(B128,1,7)</f>
        <v>2906055</v>
      </c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F128" s="110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23"/>
    </row>
    <row r="129" spans="1:91" s="66" customFormat="1" ht="24.75" customHeight="1">
      <c r="A129" s="151"/>
      <c r="B129" s="83" t="s">
        <v>208</v>
      </c>
      <c r="C129" s="66" t="str">
        <f>MID(B129,1,7)</f>
        <v>2906090</v>
      </c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5"/>
      <c r="AS129" s="95"/>
      <c r="AT129" s="95"/>
      <c r="AU129" s="95"/>
      <c r="AV129" s="95"/>
      <c r="AW129" s="95"/>
      <c r="AX129" s="95"/>
      <c r="AY129" s="95"/>
      <c r="AZ129" s="95"/>
      <c r="BA129" s="95"/>
      <c r="BB129" s="95"/>
      <c r="BC129" s="95"/>
      <c r="BD129" s="95"/>
      <c r="BE129" s="65"/>
      <c r="BF129" s="72"/>
      <c r="BG129" s="142"/>
      <c r="BH129" s="142"/>
      <c r="BI129" s="142"/>
      <c r="BJ129" s="142"/>
      <c r="BK129" s="142"/>
      <c r="BL129" s="142"/>
      <c r="BM129" s="142"/>
      <c r="BN129" s="142"/>
      <c r="BO129" s="142"/>
      <c r="BP129" s="142"/>
      <c r="BQ129" s="142"/>
      <c r="BR129" s="142"/>
      <c r="BS129" s="142"/>
      <c r="BT129" s="142"/>
      <c r="BU129" s="142"/>
      <c r="BV129" s="142"/>
      <c r="BW129" s="142"/>
      <c r="BX129" s="142"/>
      <c r="BY129" s="142"/>
      <c r="BZ129" s="142"/>
      <c r="CA129" s="142"/>
      <c r="CB129" s="142"/>
      <c r="CC129" s="142"/>
      <c r="CD129" s="142"/>
      <c r="CE129" s="142"/>
      <c r="CF129" s="142"/>
      <c r="CG129" s="142"/>
      <c r="CH129" s="142"/>
      <c r="CI129" s="142"/>
      <c r="CJ129" s="142"/>
      <c r="CK129" s="142"/>
      <c r="CL129" s="142"/>
      <c r="CM129" s="135"/>
    </row>
    <row r="130" spans="1:91" s="21" customFormat="1" ht="24.75" customHeight="1" hidden="1">
      <c r="A130" s="151"/>
      <c r="B130" s="17" t="s">
        <v>33</v>
      </c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10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25"/>
    </row>
    <row r="131" spans="1:91" s="19" customFormat="1" ht="24.75" customHeight="1" hidden="1">
      <c r="A131" s="151"/>
      <c r="B131" s="92" t="s">
        <v>24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11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24"/>
    </row>
    <row r="132" spans="1:91" s="21" customFormat="1" ht="24.75" customHeight="1" hidden="1">
      <c r="A132" s="151"/>
      <c r="B132" s="20" t="s">
        <v>34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10"/>
      <c r="BG132" s="144"/>
      <c r="BH132" s="144"/>
      <c r="BI132" s="144"/>
      <c r="BJ132" s="144"/>
      <c r="BK132" s="144"/>
      <c r="BL132" s="144"/>
      <c r="BM132" s="144"/>
      <c r="BN132" s="144"/>
      <c r="BO132" s="144"/>
      <c r="BP132" s="144"/>
      <c r="BQ132" s="144"/>
      <c r="BR132" s="144"/>
      <c r="BS132" s="144"/>
      <c r="BT132" s="144"/>
      <c r="BU132" s="144"/>
      <c r="BV132" s="144"/>
      <c r="BW132" s="144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25"/>
    </row>
    <row r="133" spans="1:91" s="21" customFormat="1" ht="24.75" customHeight="1" hidden="1">
      <c r="A133" s="151"/>
      <c r="B133" s="20" t="s">
        <v>32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10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25"/>
    </row>
    <row r="134" spans="1:91" s="21" customFormat="1" ht="24.75" customHeight="1" hidden="1">
      <c r="A134" s="151"/>
      <c r="B134" s="28" t="s">
        <v>301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10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25"/>
    </row>
    <row r="135" spans="1:91" s="21" customFormat="1" ht="24.75" customHeight="1" hidden="1">
      <c r="A135" s="151"/>
      <c r="B135" s="20" t="s">
        <v>283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10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25"/>
    </row>
    <row r="136" spans="1:91" s="23" customFormat="1" ht="24.75" customHeight="1" hidden="1">
      <c r="A136" s="151"/>
      <c r="B136" s="93" t="s">
        <v>290</v>
      </c>
      <c r="C136" s="22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12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26"/>
    </row>
    <row r="137" spans="1:91" s="23" customFormat="1" ht="24.75" customHeight="1" hidden="1">
      <c r="A137" s="152"/>
      <c r="B137" s="94" t="s">
        <v>299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12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26"/>
    </row>
    <row r="138" spans="4:57" ht="12" hidden="1"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</row>
    <row r="139" spans="4:57" ht="12" hidden="1"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</row>
    <row r="140" spans="2:91" s="48" customFormat="1" ht="12" hidden="1">
      <c r="B140" s="49"/>
      <c r="C140" s="50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15"/>
      <c r="BG140" s="146"/>
      <c r="BH140" s="146"/>
      <c r="BI140" s="146"/>
      <c r="BJ140" s="146"/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  <c r="BZ140" s="146"/>
      <c r="CA140" s="146"/>
      <c r="CB140" s="146"/>
      <c r="CC140" s="146"/>
      <c r="CD140" s="146"/>
      <c r="CE140" s="146"/>
      <c r="CF140" s="146"/>
      <c r="CG140" s="146"/>
      <c r="CH140" s="146"/>
      <c r="CI140" s="146"/>
      <c r="CJ140" s="146"/>
      <c r="CK140" s="146"/>
      <c r="CL140" s="146"/>
      <c r="CM140" s="140"/>
    </row>
    <row r="141" spans="2:91" s="48" customFormat="1" ht="12" hidden="1">
      <c r="B141" s="49"/>
      <c r="C141" s="50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15"/>
      <c r="BG141" s="146"/>
      <c r="BH141" s="146"/>
      <c r="BI141" s="146"/>
      <c r="BJ141" s="146"/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6"/>
      <c r="CA141" s="146"/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0"/>
    </row>
    <row r="142" spans="2:91" s="48" customFormat="1" ht="12" hidden="1">
      <c r="B142" s="49"/>
      <c r="C142" s="50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15"/>
      <c r="BG142" s="146"/>
      <c r="BH142" s="146"/>
      <c r="BI142" s="146"/>
      <c r="BJ142" s="146"/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6"/>
      <c r="CA142" s="146"/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0"/>
    </row>
    <row r="143" spans="2:91" s="48" customFormat="1" ht="12" hidden="1">
      <c r="B143" s="49"/>
      <c r="C143" s="50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15"/>
      <c r="BG143" s="146"/>
      <c r="BH143" s="146"/>
      <c r="BI143" s="146"/>
      <c r="BJ143" s="146"/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6"/>
      <c r="CA143" s="146"/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0"/>
    </row>
    <row r="144" spans="2:91" s="48" customFormat="1" ht="12" hidden="1">
      <c r="B144" s="49"/>
      <c r="C144" s="50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15"/>
      <c r="BG144" s="146"/>
      <c r="BH144" s="146"/>
      <c r="BI144" s="146"/>
      <c r="BJ144" s="146"/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6"/>
      <c r="CA144" s="146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0"/>
    </row>
    <row r="145" spans="2:91" s="97" customFormat="1" ht="18" hidden="1">
      <c r="B145" s="98"/>
      <c r="C145" s="99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16"/>
      <c r="BG145" s="146"/>
      <c r="BH145" s="146"/>
      <c r="BI145" s="146"/>
      <c r="BJ145" s="146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6"/>
      <c r="CA145" s="146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1"/>
    </row>
    <row r="146" spans="1:2" s="103" customFormat="1" ht="12">
      <c r="A146" s="147"/>
      <c r="B146" s="148"/>
    </row>
    <row r="147" spans="1:2" s="103" customFormat="1" ht="12">
      <c r="A147" s="147"/>
      <c r="B147" s="148"/>
    </row>
    <row r="148" spans="1:2" s="103" customFormat="1" ht="12">
      <c r="A148" s="147"/>
      <c r="B148" s="148"/>
    </row>
    <row r="149" spans="1:2" s="103" customFormat="1" ht="12">
      <c r="A149" s="147"/>
      <c r="B149" s="148"/>
    </row>
    <row r="150" spans="1:2" s="103" customFormat="1" ht="12">
      <c r="A150" s="147"/>
      <c r="B150" s="148"/>
    </row>
    <row r="151" spans="1:2" s="103" customFormat="1" ht="12">
      <c r="A151" s="147"/>
      <c r="B151" s="148"/>
    </row>
    <row r="152" spans="1:2" s="103" customFormat="1" ht="12">
      <c r="A152" s="147"/>
      <c r="B152" s="148"/>
    </row>
    <row r="153" spans="1:2" s="103" customFormat="1" ht="12">
      <c r="A153" s="147"/>
      <c r="B153" s="148"/>
    </row>
    <row r="154" spans="1:2" s="103" customFormat="1" ht="12">
      <c r="A154" s="147"/>
      <c r="B154" s="148"/>
    </row>
    <row r="155" spans="1:2" s="103" customFormat="1" ht="12">
      <c r="A155" s="147"/>
      <c r="B155" s="148"/>
    </row>
    <row r="156" spans="1:2" s="103" customFormat="1" ht="12">
      <c r="A156" s="147"/>
      <c r="B156" s="148"/>
    </row>
    <row r="157" spans="1:2" s="103" customFormat="1" ht="12">
      <c r="A157" s="147"/>
      <c r="B157" s="148"/>
    </row>
    <row r="158" spans="1:90" s="104" customFormat="1" ht="12">
      <c r="A158" s="101"/>
      <c r="B158" s="102"/>
      <c r="C158" s="103"/>
      <c r="K158" s="105"/>
      <c r="BF158" s="103"/>
      <c r="BG158" s="103"/>
      <c r="BH158" s="103"/>
      <c r="BI158" s="103"/>
      <c r="BJ158" s="103"/>
      <c r="BK158" s="103"/>
      <c r="BL158" s="103"/>
      <c r="BM158" s="103"/>
      <c r="BN158" s="103"/>
      <c r="BO158" s="103"/>
      <c r="BP158" s="103"/>
      <c r="BQ158" s="103"/>
      <c r="BR158" s="103"/>
      <c r="BS158" s="103"/>
      <c r="BT158" s="103"/>
      <c r="BU158" s="103"/>
      <c r="BV158" s="103"/>
      <c r="BW158" s="103"/>
      <c r="BX158" s="103"/>
      <c r="BY158" s="103"/>
      <c r="BZ158" s="103"/>
      <c r="CA158" s="103"/>
      <c r="CB158" s="103"/>
      <c r="CC158" s="103"/>
      <c r="CD158" s="103"/>
      <c r="CE158" s="103"/>
      <c r="CF158" s="103"/>
      <c r="CG158" s="103"/>
      <c r="CH158" s="103"/>
      <c r="CI158" s="103"/>
      <c r="CJ158" s="103"/>
      <c r="CK158" s="103"/>
      <c r="CL158" s="103"/>
    </row>
    <row r="159" spans="1:90" s="104" customFormat="1" ht="12">
      <c r="A159" s="101"/>
      <c r="B159" s="102"/>
      <c r="C159" s="103"/>
      <c r="K159" s="105"/>
      <c r="BF159" s="103"/>
      <c r="BG159" s="103"/>
      <c r="BH159" s="103"/>
      <c r="BI159" s="103"/>
      <c r="BJ159" s="103"/>
      <c r="BK159" s="103"/>
      <c r="BL159" s="103"/>
      <c r="BM159" s="103"/>
      <c r="BN159" s="103"/>
      <c r="BO159" s="103"/>
      <c r="BP159" s="103"/>
      <c r="BQ159" s="103"/>
      <c r="BR159" s="103"/>
      <c r="BS159" s="103"/>
      <c r="BT159" s="103"/>
      <c r="BU159" s="103"/>
      <c r="BV159" s="103"/>
      <c r="BW159" s="103"/>
      <c r="BX159" s="103"/>
      <c r="BY159" s="103"/>
      <c r="BZ159" s="103"/>
      <c r="CA159" s="103"/>
      <c r="CB159" s="103"/>
      <c r="CC159" s="103"/>
      <c r="CD159" s="103"/>
      <c r="CE159" s="103"/>
      <c r="CF159" s="103"/>
      <c r="CG159" s="103"/>
      <c r="CH159" s="103"/>
      <c r="CI159" s="103"/>
      <c r="CJ159" s="103"/>
      <c r="CK159" s="103"/>
      <c r="CL159" s="103"/>
    </row>
    <row r="160" spans="1:90" s="104" customFormat="1" ht="12">
      <c r="A160" s="101"/>
      <c r="B160" s="102"/>
      <c r="C160" s="103"/>
      <c r="K160" s="105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</row>
    <row r="161" spans="1:90" s="104" customFormat="1" ht="12">
      <c r="A161" s="101"/>
      <c r="B161" s="102"/>
      <c r="C161" s="103"/>
      <c r="K161" s="105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  <c r="BQ161" s="103"/>
      <c r="BR161" s="103"/>
      <c r="BS161" s="103"/>
      <c r="BT161" s="103"/>
      <c r="BU161" s="103"/>
      <c r="BV161" s="103"/>
      <c r="BW161" s="103"/>
      <c r="BX161" s="103"/>
      <c r="BY161" s="103"/>
      <c r="BZ161" s="103"/>
      <c r="CA161" s="103"/>
      <c r="CB161" s="103"/>
      <c r="CC161" s="103"/>
      <c r="CD161" s="103"/>
      <c r="CE161" s="103"/>
      <c r="CF161" s="103"/>
      <c r="CG161" s="103"/>
      <c r="CH161" s="103"/>
      <c r="CI161" s="103"/>
      <c r="CJ161" s="103"/>
      <c r="CK161" s="103"/>
      <c r="CL161" s="103"/>
    </row>
    <row r="162" spans="1:90" s="104" customFormat="1" ht="12">
      <c r="A162" s="101"/>
      <c r="B162" s="102"/>
      <c r="C162" s="103"/>
      <c r="K162" s="105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  <c r="BQ162" s="103"/>
      <c r="BR162" s="103"/>
      <c r="BS162" s="103"/>
      <c r="BT162" s="103"/>
      <c r="BU162" s="103"/>
      <c r="BV162" s="103"/>
      <c r="BW162" s="103"/>
      <c r="BX162" s="103"/>
      <c r="BY162" s="103"/>
      <c r="BZ162" s="103"/>
      <c r="CA162" s="103"/>
      <c r="CB162" s="103"/>
      <c r="CC162" s="103"/>
      <c r="CD162" s="103"/>
      <c r="CE162" s="103"/>
      <c r="CF162" s="103"/>
      <c r="CG162" s="103"/>
      <c r="CH162" s="103"/>
      <c r="CI162" s="103"/>
      <c r="CJ162" s="103"/>
      <c r="CK162" s="103"/>
      <c r="CL162" s="103"/>
    </row>
    <row r="163" spans="1:90" s="104" customFormat="1" ht="12">
      <c r="A163" s="101"/>
      <c r="B163" s="102"/>
      <c r="C163" s="103"/>
      <c r="K163" s="105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  <c r="BQ163" s="103"/>
      <c r="BR163" s="103"/>
      <c r="BS163" s="103"/>
      <c r="BT163" s="103"/>
      <c r="BU163" s="103"/>
      <c r="BV163" s="103"/>
      <c r="BW163" s="103"/>
      <c r="BX163" s="103"/>
      <c r="BY163" s="103"/>
      <c r="BZ163" s="103"/>
      <c r="CA163" s="103"/>
      <c r="CB163" s="103"/>
      <c r="CC163" s="103"/>
      <c r="CD163" s="103"/>
      <c r="CE163" s="103"/>
      <c r="CF163" s="103"/>
      <c r="CG163" s="103"/>
      <c r="CH163" s="103"/>
      <c r="CI163" s="103"/>
      <c r="CJ163" s="103"/>
      <c r="CK163" s="103"/>
      <c r="CL163" s="103"/>
    </row>
    <row r="164" spans="1:90" s="104" customFormat="1" ht="12">
      <c r="A164" s="101"/>
      <c r="B164" s="102"/>
      <c r="C164" s="103"/>
      <c r="K164" s="105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  <c r="BQ164" s="103"/>
      <c r="BR164" s="103"/>
      <c r="BS164" s="103"/>
      <c r="BT164" s="103"/>
      <c r="BU164" s="103"/>
      <c r="BV164" s="103"/>
      <c r="BW164" s="103"/>
      <c r="BX164" s="103"/>
      <c r="BY164" s="103"/>
      <c r="BZ164" s="103"/>
      <c r="CA164" s="103"/>
      <c r="CB164" s="103"/>
      <c r="CC164" s="103"/>
      <c r="CD164" s="103"/>
      <c r="CE164" s="103"/>
      <c r="CF164" s="103"/>
      <c r="CG164" s="103"/>
      <c r="CH164" s="103"/>
      <c r="CI164" s="103"/>
      <c r="CJ164" s="103"/>
      <c r="CK164" s="103"/>
      <c r="CL164" s="103"/>
    </row>
    <row r="165" spans="1:90" s="104" customFormat="1" ht="12">
      <c r="A165" s="101"/>
      <c r="B165" s="102"/>
      <c r="C165" s="103"/>
      <c r="K165" s="105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  <c r="BQ165" s="103"/>
      <c r="BR165" s="103"/>
      <c r="BS165" s="103"/>
      <c r="BT165" s="103"/>
      <c r="BU165" s="103"/>
      <c r="BV165" s="103"/>
      <c r="BW165" s="103"/>
      <c r="BX165" s="103"/>
      <c r="BY165" s="103"/>
      <c r="BZ165" s="103"/>
      <c r="CA165" s="103"/>
      <c r="CB165" s="103"/>
      <c r="CC165" s="103"/>
      <c r="CD165" s="103"/>
      <c r="CE165" s="103"/>
      <c r="CF165" s="103"/>
      <c r="CG165" s="103"/>
      <c r="CH165" s="103"/>
      <c r="CI165" s="103"/>
      <c r="CJ165" s="103"/>
      <c r="CK165" s="103"/>
      <c r="CL165" s="103"/>
    </row>
    <row r="166" spans="1:90" s="104" customFormat="1" ht="12">
      <c r="A166" s="101"/>
      <c r="B166" s="102"/>
      <c r="C166" s="103"/>
      <c r="K166" s="105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  <c r="BQ166" s="103"/>
      <c r="BR166" s="103"/>
      <c r="BS166" s="103"/>
      <c r="BT166" s="103"/>
      <c r="BU166" s="103"/>
      <c r="BV166" s="103"/>
      <c r="BW166" s="103"/>
      <c r="BX166" s="103"/>
      <c r="BY166" s="103"/>
      <c r="BZ166" s="103"/>
      <c r="CA166" s="103"/>
      <c r="CB166" s="103"/>
      <c r="CC166" s="103"/>
      <c r="CD166" s="103"/>
      <c r="CE166" s="103"/>
      <c r="CF166" s="103"/>
      <c r="CG166" s="103"/>
      <c r="CH166" s="103"/>
      <c r="CI166" s="103"/>
      <c r="CJ166" s="103"/>
      <c r="CK166" s="103"/>
      <c r="CL166" s="103"/>
    </row>
    <row r="167" spans="1:90" s="104" customFormat="1" ht="12">
      <c r="A167" s="101"/>
      <c r="B167" s="102"/>
      <c r="C167" s="103"/>
      <c r="K167" s="105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  <c r="BQ167" s="103"/>
      <c r="BR167" s="103"/>
      <c r="BS167" s="103"/>
      <c r="BT167" s="103"/>
      <c r="BU167" s="103"/>
      <c r="BV167" s="103"/>
      <c r="BW167" s="103"/>
      <c r="BX167" s="103"/>
      <c r="BY167" s="103"/>
      <c r="BZ167" s="103"/>
      <c r="CA167" s="103"/>
      <c r="CB167" s="103"/>
      <c r="CC167" s="103"/>
      <c r="CD167" s="103"/>
      <c r="CE167" s="103"/>
      <c r="CF167" s="103"/>
      <c r="CG167" s="103"/>
      <c r="CH167" s="103"/>
      <c r="CI167" s="103"/>
      <c r="CJ167" s="103"/>
      <c r="CK167" s="103"/>
      <c r="CL167" s="103"/>
    </row>
    <row r="168" spans="1:90" s="104" customFormat="1" ht="12">
      <c r="A168" s="101"/>
      <c r="B168" s="102"/>
      <c r="C168" s="103"/>
      <c r="K168" s="105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  <c r="BQ168" s="103"/>
      <c r="BR168" s="103"/>
      <c r="BS168" s="103"/>
      <c r="BT168" s="103"/>
      <c r="BU168" s="103"/>
      <c r="BV168" s="103"/>
      <c r="BW168" s="103"/>
      <c r="BX168" s="103"/>
      <c r="BY168" s="103"/>
      <c r="BZ168" s="103"/>
      <c r="CA168" s="103"/>
      <c r="CB168" s="103"/>
      <c r="CC168" s="103"/>
      <c r="CD168" s="103"/>
      <c r="CE168" s="103"/>
      <c r="CF168" s="103"/>
      <c r="CG168" s="103"/>
      <c r="CH168" s="103"/>
      <c r="CI168" s="103"/>
      <c r="CJ168" s="103"/>
      <c r="CK168" s="103"/>
      <c r="CL168" s="103"/>
    </row>
    <row r="169" spans="1:90" s="104" customFormat="1" ht="12">
      <c r="A169" s="101"/>
      <c r="B169" s="102"/>
      <c r="C169" s="103"/>
      <c r="K169" s="105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  <c r="BQ169" s="103"/>
      <c r="BR169" s="103"/>
      <c r="BS169" s="103"/>
      <c r="BT169" s="103"/>
      <c r="BU169" s="103"/>
      <c r="BV169" s="103"/>
      <c r="BW169" s="103"/>
      <c r="BX169" s="103"/>
      <c r="BY169" s="103"/>
      <c r="BZ169" s="103"/>
      <c r="CA169" s="103"/>
      <c r="CB169" s="103"/>
      <c r="CC169" s="103"/>
      <c r="CD169" s="103"/>
      <c r="CE169" s="103"/>
      <c r="CF169" s="103"/>
      <c r="CG169" s="103"/>
      <c r="CH169" s="103"/>
      <c r="CI169" s="103"/>
      <c r="CJ169" s="103"/>
      <c r="CK169" s="103"/>
      <c r="CL169" s="103"/>
    </row>
    <row r="170" spans="1:90" s="104" customFormat="1" ht="12">
      <c r="A170" s="101"/>
      <c r="B170" s="102"/>
      <c r="C170" s="103"/>
      <c r="K170" s="105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  <c r="BQ170" s="103"/>
      <c r="BR170" s="103"/>
      <c r="BS170" s="103"/>
      <c r="BT170" s="103"/>
      <c r="BU170" s="103"/>
      <c r="BV170" s="103"/>
      <c r="BW170" s="103"/>
      <c r="BX170" s="103"/>
      <c r="BY170" s="103"/>
      <c r="BZ170" s="103"/>
      <c r="CA170" s="103"/>
      <c r="CB170" s="103"/>
      <c r="CC170" s="103"/>
      <c r="CD170" s="103"/>
      <c r="CE170" s="103"/>
      <c r="CF170" s="103"/>
      <c r="CG170" s="103"/>
      <c r="CH170" s="103"/>
      <c r="CI170" s="103"/>
      <c r="CJ170" s="103"/>
      <c r="CK170" s="103"/>
      <c r="CL170" s="103"/>
    </row>
    <row r="171" spans="1:90" s="104" customFormat="1" ht="12">
      <c r="A171" s="101"/>
      <c r="B171" s="102"/>
      <c r="C171" s="103"/>
      <c r="K171" s="105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  <c r="BQ171" s="103"/>
      <c r="BR171" s="103"/>
      <c r="BS171" s="103"/>
      <c r="BT171" s="103"/>
      <c r="BU171" s="103"/>
      <c r="BV171" s="103"/>
      <c r="BW171" s="103"/>
      <c r="BX171" s="103"/>
      <c r="BY171" s="103"/>
      <c r="BZ171" s="103"/>
      <c r="CA171" s="103"/>
      <c r="CB171" s="103"/>
      <c r="CC171" s="103"/>
      <c r="CD171" s="103"/>
      <c r="CE171" s="103"/>
      <c r="CF171" s="103"/>
      <c r="CG171" s="103"/>
      <c r="CH171" s="103"/>
      <c r="CI171" s="103"/>
      <c r="CJ171" s="103"/>
      <c r="CK171" s="103"/>
      <c r="CL171" s="103"/>
    </row>
    <row r="172" spans="1:90" s="104" customFormat="1" ht="12">
      <c r="A172" s="101"/>
      <c r="B172" s="102"/>
      <c r="C172" s="103"/>
      <c r="K172" s="105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</row>
    <row r="173" spans="1:90" s="104" customFormat="1" ht="12">
      <c r="A173" s="101"/>
      <c r="B173" s="102"/>
      <c r="C173" s="103"/>
      <c r="K173" s="105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  <c r="BQ173" s="103"/>
      <c r="BR173" s="103"/>
      <c r="BS173" s="103"/>
      <c r="BT173" s="103"/>
      <c r="BU173" s="103"/>
      <c r="BV173" s="103"/>
      <c r="BW173" s="103"/>
      <c r="BX173" s="103"/>
      <c r="BY173" s="103"/>
      <c r="BZ173" s="103"/>
      <c r="CA173" s="103"/>
      <c r="CB173" s="103"/>
      <c r="CC173" s="103"/>
      <c r="CD173" s="103"/>
      <c r="CE173" s="103"/>
      <c r="CF173" s="103"/>
      <c r="CG173" s="103"/>
      <c r="CH173" s="103"/>
      <c r="CI173" s="103"/>
      <c r="CJ173" s="103"/>
      <c r="CK173" s="103"/>
      <c r="CL173" s="103"/>
    </row>
    <row r="174" spans="1:90" s="104" customFormat="1" ht="12">
      <c r="A174" s="101"/>
      <c r="B174" s="102"/>
      <c r="C174" s="103"/>
      <c r="K174" s="105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  <c r="BQ174" s="103"/>
      <c r="BR174" s="103"/>
      <c r="BS174" s="103"/>
      <c r="BT174" s="103"/>
      <c r="BU174" s="103"/>
      <c r="BV174" s="103"/>
      <c r="BW174" s="103"/>
      <c r="BX174" s="103"/>
      <c r="BY174" s="103"/>
      <c r="BZ174" s="103"/>
      <c r="CA174" s="103"/>
      <c r="CB174" s="103"/>
      <c r="CC174" s="103"/>
      <c r="CD174" s="103"/>
      <c r="CE174" s="103"/>
      <c r="CF174" s="103"/>
      <c r="CG174" s="103"/>
      <c r="CH174" s="103"/>
      <c r="CI174" s="103"/>
      <c r="CJ174" s="103"/>
      <c r="CK174" s="103"/>
      <c r="CL174" s="103"/>
    </row>
    <row r="175" spans="1:90" s="104" customFormat="1" ht="12">
      <c r="A175" s="101"/>
      <c r="B175" s="102"/>
      <c r="C175" s="103"/>
      <c r="K175" s="105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  <c r="BQ175" s="103"/>
      <c r="BR175" s="103"/>
      <c r="BS175" s="103"/>
      <c r="BT175" s="103"/>
      <c r="BU175" s="103"/>
      <c r="BV175" s="103"/>
      <c r="BW175" s="103"/>
      <c r="BX175" s="103"/>
      <c r="BY175" s="103"/>
      <c r="BZ175" s="103"/>
      <c r="CA175" s="103"/>
      <c r="CB175" s="103"/>
      <c r="CC175" s="103"/>
      <c r="CD175" s="103"/>
      <c r="CE175" s="103"/>
      <c r="CF175" s="103"/>
      <c r="CG175" s="103"/>
      <c r="CH175" s="103"/>
      <c r="CI175" s="103"/>
      <c r="CJ175" s="103"/>
      <c r="CK175" s="103"/>
      <c r="CL175" s="103"/>
    </row>
    <row r="176" spans="1:90" s="104" customFormat="1" ht="12">
      <c r="A176" s="101"/>
      <c r="B176" s="102"/>
      <c r="C176" s="103"/>
      <c r="K176" s="105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</row>
    <row r="177" spans="1:90" s="104" customFormat="1" ht="12">
      <c r="A177" s="101"/>
      <c r="B177" s="102"/>
      <c r="C177" s="103"/>
      <c r="K177" s="105"/>
      <c r="BF177" s="103"/>
      <c r="BG177" s="103"/>
      <c r="BH177" s="103"/>
      <c r="BI177" s="103"/>
      <c r="BJ177" s="103"/>
      <c r="BK177" s="103"/>
      <c r="BL177" s="103"/>
      <c r="BM177" s="103"/>
      <c r="BN177" s="103"/>
      <c r="BO177" s="103"/>
      <c r="BP177" s="103"/>
      <c r="BQ177" s="103"/>
      <c r="BR177" s="103"/>
      <c r="BS177" s="103"/>
      <c r="BT177" s="103"/>
      <c r="BU177" s="103"/>
      <c r="BV177" s="103"/>
      <c r="BW177" s="103"/>
      <c r="BX177" s="103"/>
      <c r="BY177" s="103"/>
      <c r="BZ177" s="103"/>
      <c r="CA177" s="103"/>
      <c r="CB177" s="103"/>
      <c r="CC177" s="103"/>
      <c r="CD177" s="103"/>
      <c r="CE177" s="103"/>
      <c r="CF177" s="103"/>
      <c r="CG177" s="103"/>
      <c r="CH177" s="103"/>
      <c r="CI177" s="103"/>
      <c r="CJ177" s="103"/>
      <c r="CK177" s="103"/>
      <c r="CL177" s="103"/>
    </row>
    <row r="178" spans="1:90" s="104" customFormat="1" ht="12">
      <c r="A178" s="101"/>
      <c r="B178" s="102"/>
      <c r="C178" s="103"/>
      <c r="K178" s="105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  <c r="BQ178" s="103"/>
      <c r="BR178" s="103"/>
      <c r="BS178" s="103"/>
      <c r="BT178" s="103"/>
      <c r="BU178" s="103"/>
      <c r="BV178" s="103"/>
      <c r="BW178" s="103"/>
      <c r="BX178" s="103"/>
      <c r="BY178" s="103"/>
      <c r="BZ178" s="103"/>
      <c r="CA178" s="103"/>
      <c r="CB178" s="103"/>
      <c r="CC178" s="103"/>
      <c r="CD178" s="103"/>
      <c r="CE178" s="103"/>
      <c r="CF178" s="103"/>
      <c r="CG178" s="103"/>
      <c r="CH178" s="103"/>
      <c r="CI178" s="103"/>
      <c r="CJ178" s="103"/>
      <c r="CK178" s="103"/>
      <c r="CL178" s="103"/>
    </row>
    <row r="179" spans="1:90" s="104" customFormat="1" ht="12">
      <c r="A179" s="101"/>
      <c r="B179" s="102"/>
      <c r="C179" s="103"/>
      <c r="K179" s="105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  <c r="BQ179" s="103"/>
      <c r="BR179" s="103"/>
      <c r="BS179" s="103"/>
      <c r="BT179" s="103"/>
      <c r="BU179" s="103"/>
      <c r="BV179" s="103"/>
      <c r="BW179" s="103"/>
      <c r="BX179" s="103"/>
      <c r="BY179" s="103"/>
      <c r="BZ179" s="103"/>
      <c r="CA179" s="103"/>
      <c r="CB179" s="103"/>
      <c r="CC179" s="103"/>
      <c r="CD179" s="103"/>
      <c r="CE179" s="103"/>
      <c r="CF179" s="103"/>
      <c r="CG179" s="103"/>
      <c r="CH179" s="103"/>
      <c r="CI179" s="103"/>
      <c r="CJ179" s="103"/>
      <c r="CK179" s="103"/>
      <c r="CL179" s="103"/>
    </row>
    <row r="180" spans="1:90" s="104" customFormat="1" ht="12">
      <c r="A180" s="101"/>
      <c r="B180" s="102"/>
      <c r="C180" s="103"/>
      <c r="K180" s="105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  <c r="BQ180" s="103"/>
      <c r="BR180" s="103"/>
      <c r="BS180" s="103"/>
      <c r="BT180" s="103"/>
      <c r="BU180" s="103"/>
      <c r="BV180" s="103"/>
      <c r="BW180" s="103"/>
      <c r="BX180" s="103"/>
      <c r="BY180" s="103"/>
      <c r="BZ180" s="103"/>
      <c r="CA180" s="103"/>
      <c r="CB180" s="103"/>
      <c r="CC180" s="103"/>
      <c r="CD180" s="103"/>
      <c r="CE180" s="103"/>
      <c r="CF180" s="103"/>
      <c r="CG180" s="103"/>
      <c r="CH180" s="103"/>
      <c r="CI180" s="103"/>
      <c r="CJ180" s="103"/>
      <c r="CK180" s="103"/>
      <c r="CL180" s="103"/>
    </row>
    <row r="181" spans="1:90" s="104" customFormat="1" ht="12">
      <c r="A181" s="101"/>
      <c r="B181" s="102"/>
      <c r="C181" s="103"/>
      <c r="K181" s="105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  <c r="BQ181" s="103"/>
      <c r="BR181" s="103"/>
      <c r="BS181" s="103"/>
      <c r="BT181" s="103"/>
      <c r="BU181" s="103"/>
      <c r="BV181" s="103"/>
      <c r="BW181" s="103"/>
      <c r="BX181" s="103"/>
      <c r="BY181" s="103"/>
      <c r="BZ181" s="103"/>
      <c r="CA181" s="103"/>
      <c r="CB181" s="103"/>
      <c r="CC181" s="103"/>
      <c r="CD181" s="103"/>
      <c r="CE181" s="103"/>
      <c r="CF181" s="103"/>
      <c r="CG181" s="103"/>
      <c r="CH181" s="103"/>
      <c r="CI181" s="103"/>
      <c r="CJ181" s="103"/>
      <c r="CK181" s="103"/>
      <c r="CL181" s="103"/>
    </row>
    <row r="182" spans="1:90" s="104" customFormat="1" ht="12">
      <c r="A182" s="101"/>
      <c r="B182" s="102"/>
      <c r="C182" s="103"/>
      <c r="K182" s="105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  <c r="BQ182" s="103"/>
      <c r="BR182" s="103"/>
      <c r="BS182" s="103"/>
      <c r="BT182" s="103"/>
      <c r="BU182" s="103"/>
      <c r="BV182" s="103"/>
      <c r="BW182" s="103"/>
      <c r="BX182" s="103"/>
      <c r="BY182" s="103"/>
      <c r="BZ182" s="103"/>
      <c r="CA182" s="103"/>
      <c r="CB182" s="103"/>
      <c r="CC182" s="103"/>
      <c r="CD182" s="103"/>
      <c r="CE182" s="103"/>
      <c r="CF182" s="103"/>
      <c r="CG182" s="103"/>
      <c r="CH182" s="103"/>
      <c r="CI182" s="103"/>
      <c r="CJ182" s="103"/>
      <c r="CK182" s="103"/>
      <c r="CL182" s="103"/>
    </row>
    <row r="183" spans="1:90" s="104" customFormat="1" ht="12">
      <c r="A183" s="101"/>
      <c r="B183" s="102"/>
      <c r="C183" s="103"/>
      <c r="K183" s="105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  <c r="BQ183" s="103"/>
      <c r="BR183" s="103"/>
      <c r="BS183" s="103"/>
      <c r="BT183" s="103"/>
      <c r="BU183" s="103"/>
      <c r="BV183" s="103"/>
      <c r="BW183" s="103"/>
      <c r="BX183" s="103"/>
      <c r="BY183" s="103"/>
      <c r="BZ183" s="103"/>
      <c r="CA183" s="103"/>
      <c r="CB183" s="103"/>
      <c r="CC183" s="103"/>
      <c r="CD183" s="103"/>
      <c r="CE183" s="103"/>
      <c r="CF183" s="103"/>
      <c r="CG183" s="103"/>
      <c r="CH183" s="103"/>
      <c r="CI183" s="103"/>
      <c r="CJ183" s="103"/>
      <c r="CK183" s="103"/>
      <c r="CL183" s="103"/>
    </row>
    <row r="184" spans="1:90" s="104" customFormat="1" ht="12">
      <c r="A184" s="101"/>
      <c r="B184" s="102"/>
      <c r="C184" s="103"/>
      <c r="K184" s="105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  <c r="BQ184" s="103"/>
      <c r="BR184" s="103"/>
      <c r="BS184" s="103"/>
      <c r="BT184" s="103"/>
      <c r="BU184" s="103"/>
      <c r="BV184" s="103"/>
      <c r="BW184" s="103"/>
      <c r="BX184" s="103"/>
      <c r="BY184" s="103"/>
      <c r="BZ184" s="103"/>
      <c r="CA184" s="103"/>
      <c r="CB184" s="103"/>
      <c r="CC184" s="103"/>
      <c r="CD184" s="103"/>
      <c r="CE184" s="103"/>
      <c r="CF184" s="103"/>
      <c r="CG184" s="103"/>
      <c r="CH184" s="103"/>
      <c r="CI184" s="103"/>
      <c r="CJ184" s="103"/>
      <c r="CK184" s="103"/>
      <c r="CL184" s="103"/>
    </row>
    <row r="185" spans="1:90" s="104" customFormat="1" ht="12">
      <c r="A185" s="101"/>
      <c r="B185" s="102"/>
      <c r="C185" s="103"/>
      <c r="K185" s="105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03"/>
      <c r="BV185" s="103"/>
      <c r="BW185" s="103"/>
      <c r="BX185" s="103"/>
      <c r="BY185" s="103"/>
      <c r="BZ185" s="103"/>
      <c r="CA185" s="103"/>
      <c r="CB185" s="103"/>
      <c r="CC185" s="103"/>
      <c r="CD185" s="103"/>
      <c r="CE185" s="103"/>
      <c r="CF185" s="103"/>
      <c r="CG185" s="103"/>
      <c r="CH185" s="103"/>
      <c r="CI185" s="103"/>
      <c r="CJ185" s="103"/>
      <c r="CK185" s="103"/>
      <c r="CL185" s="103"/>
    </row>
    <row r="186" spans="1:90" s="104" customFormat="1" ht="12">
      <c r="A186" s="101"/>
      <c r="B186" s="102"/>
      <c r="C186" s="103"/>
      <c r="K186" s="105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  <c r="BQ186" s="103"/>
      <c r="BR186" s="103"/>
      <c r="BS186" s="103"/>
      <c r="BT186" s="103"/>
      <c r="BU186" s="103"/>
      <c r="BV186" s="103"/>
      <c r="BW186" s="103"/>
      <c r="BX186" s="103"/>
      <c r="BY186" s="103"/>
      <c r="BZ186" s="103"/>
      <c r="CA186" s="103"/>
      <c r="CB186" s="103"/>
      <c r="CC186" s="103"/>
      <c r="CD186" s="103"/>
      <c r="CE186" s="103"/>
      <c r="CF186" s="103"/>
      <c r="CG186" s="103"/>
      <c r="CH186" s="103"/>
      <c r="CI186" s="103"/>
      <c r="CJ186" s="103"/>
      <c r="CK186" s="103"/>
      <c r="CL186" s="103"/>
    </row>
    <row r="187" spans="1:90" s="104" customFormat="1" ht="12">
      <c r="A187" s="101"/>
      <c r="B187" s="102"/>
      <c r="C187" s="103"/>
      <c r="K187" s="105"/>
      <c r="BF187" s="103"/>
      <c r="BG187" s="103"/>
      <c r="BH187" s="103"/>
      <c r="BI187" s="103"/>
      <c r="BJ187" s="103"/>
      <c r="BK187" s="103"/>
      <c r="BL187" s="103"/>
      <c r="BM187" s="103"/>
      <c r="BN187" s="103"/>
      <c r="BO187" s="103"/>
      <c r="BP187" s="103"/>
      <c r="BQ187" s="103"/>
      <c r="BR187" s="103"/>
      <c r="BS187" s="103"/>
      <c r="BT187" s="103"/>
      <c r="BU187" s="103"/>
      <c r="BV187" s="103"/>
      <c r="BW187" s="103"/>
      <c r="BX187" s="103"/>
      <c r="BY187" s="103"/>
      <c r="BZ187" s="103"/>
      <c r="CA187" s="103"/>
      <c r="CB187" s="103"/>
      <c r="CC187" s="103"/>
      <c r="CD187" s="103"/>
      <c r="CE187" s="103"/>
      <c r="CF187" s="103"/>
      <c r="CG187" s="103"/>
      <c r="CH187" s="103"/>
      <c r="CI187" s="103"/>
      <c r="CJ187" s="103"/>
      <c r="CK187" s="103"/>
      <c r="CL187" s="103"/>
    </row>
    <row r="188" spans="1:90" s="104" customFormat="1" ht="12">
      <c r="A188" s="101"/>
      <c r="B188" s="102"/>
      <c r="C188" s="103"/>
      <c r="K188" s="105"/>
      <c r="BF188" s="103"/>
      <c r="BG188" s="103"/>
      <c r="BH188" s="103"/>
      <c r="BI188" s="103"/>
      <c r="BJ188" s="103"/>
      <c r="BK188" s="103"/>
      <c r="BL188" s="103"/>
      <c r="BM188" s="103"/>
      <c r="BN188" s="103"/>
      <c r="BO188" s="103"/>
      <c r="BP188" s="103"/>
      <c r="BQ188" s="103"/>
      <c r="BR188" s="103"/>
      <c r="BS188" s="103"/>
      <c r="BT188" s="103"/>
      <c r="BU188" s="103"/>
      <c r="BV188" s="103"/>
      <c r="BW188" s="103"/>
      <c r="BX188" s="103"/>
      <c r="BY188" s="103"/>
      <c r="BZ188" s="103"/>
      <c r="CA188" s="103"/>
      <c r="CB188" s="103"/>
      <c r="CC188" s="103"/>
      <c r="CD188" s="103"/>
      <c r="CE188" s="103"/>
      <c r="CF188" s="103"/>
      <c r="CG188" s="103"/>
      <c r="CH188" s="103"/>
      <c r="CI188" s="103"/>
      <c r="CJ188" s="103"/>
      <c r="CK188" s="103"/>
      <c r="CL188" s="103"/>
    </row>
    <row r="189" spans="1:90" s="104" customFormat="1" ht="12">
      <c r="A189" s="101"/>
      <c r="B189" s="102"/>
      <c r="C189" s="103"/>
      <c r="K189" s="105"/>
      <c r="BF189" s="103"/>
      <c r="BG189" s="103"/>
      <c r="BH189" s="103"/>
      <c r="BI189" s="103"/>
      <c r="BJ189" s="103"/>
      <c r="BK189" s="103"/>
      <c r="BL189" s="103"/>
      <c r="BM189" s="103"/>
      <c r="BN189" s="103"/>
      <c r="BO189" s="103"/>
      <c r="BP189" s="103"/>
      <c r="BQ189" s="103"/>
      <c r="BR189" s="103"/>
      <c r="BS189" s="103"/>
      <c r="BT189" s="103"/>
      <c r="BU189" s="103"/>
      <c r="BV189" s="103"/>
      <c r="BW189" s="103"/>
      <c r="BX189" s="103"/>
      <c r="BY189" s="103"/>
      <c r="BZ189" s="103"/>
      <c r="CA189" s="103"/>
      <c r="CB189" s="103"/>
      <c r="CC189" s="103"/>
      <c r="CD189" s="103"/>
      <c r="CE189" s="103"/>
      <c r="CF189" s="103"/>
      <c r="CG189" s="103"/>
      <c r="CH189" s="103"/>
      <c r="CI189" s="103"/>
      <c r="CJ189" s="103"/>
      <c r="CK189" s="103"/>
      <c r="CL189" s="103"/>
    </row>
    <row r="190" spans="1:90" s="104" customFormat="1" ht="12">
      <c r="A190" s="101"/>
      <c r="B190" s="102"/>
      <c r="C190" s="103"/>
      <c r="K190" s="105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  <c r="BQ190" s="103"/>
      <c r="BR190" s="103"/>
      <c r="BS190" s="103"/>
      <c r="BT190" s="103"/>
      <c r="BU190" s="103"/>
      <c r="BV190" s="103"/>
      <c r="BW190" s="103"/>
      <c r="BX190" s="103"/>
      <c r="BY190" s="103"/>
      <c r="BZ190" s="103"/>
      <c r="CA190" s="103"/>
      <c r="CB190" s="103"/>
      <c r="CC190" s="103"/>
      <c r="CD190" s="103"/>
      <c r="CE190" s="103"/>
      <c r="CF190" s="103"/>
      <c r="CG190" s="103"/>
      <c r="CH190" s="103"/>
      <c r="CI190" s="103"/>
      <c r="CJ190" s="103"/>
      <c r="CK190" s="103"/>
      <c r="CL190" s="103"/>
    </row>
    <row r="191" spans="1:90" s="104" customFormat="1" ht="12">
      <c r="A191" s="101"/>
      <c r="B191" s="102"/>
      <c r="C191" s="103"/>
      <c r="K191" s="105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  <c r="BQ191" s="103"/>
      <c r="BR191" s="103"/>
      <c r="BS191" s="103"/>
      <c r="BT191" s="103"/>
      <c r="BU191" s="103"/>
      <c r="BV191" s="103"/>
      <c r="BW191" s="103"/>
      <c r="BX191" s="103"/>
      <c r="BY191" s="103"/>
      <c r="BZ191" s="103"/>
      <c r="CA191" s="103"/>
      <c r="CB191" s="103"/>
      <c r="CC191" s="103"/>
      <c r="CD191" s="103"/>
      <c r="CE191" s="103"/>
      <c r="CF191" s="103"/>
      <c r="CG191" s="103"/>
      <c r="CH191" s="103"/>
      <c r="CI191" s="103"/>
      <c r="CJ191" s="103"/>
      <c r="CK191" s="103"/>
      <c r="CL191" s="103"/>
    </row>
    <row r="192" spans="1:90" s="104" customFormat="1" ht="12">
      <c r="A192" s="101"/>
      <c r="B192" s="102"/>
      <c r="C192" s="103"/>
      <c r="K192" s="105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  <c r="BQ192" s="103"/>
      <c r="BR192" s="103"/>
      <c r="BS192" s="103"/>
      <c r="BT192" s="103"/>
      <c r="BU192" s="103"/>
      <c r="BV192" s="103"/>
      <c r="BW192" s="103"/>
      <c r="BX192" s="103"/>
      <c r="BY192" s="103"/>
      <c r="BZ192" s="103"/>
      <c r="CA192" s="103"/>
      <c r="CB192" s="103"/>
      <c r="CC192" s="103"/>
      <c r="CD192" s="103"/>
      <c r="CE192" s="103"/>
      <c r="CF192" s="103"/>
      <c r="CG192" s="103"/>
      <c r="CH192" s="103"/>
      <c r="CI192" s="103"/>
      <c r="CJ192" s="103"/>
      <c r="CK192" s="103"/>
      <c r="CL192" s="103"/>
    </row>
    <row r="193" spans="1:90" s="104" customFormat="1" ht="12">
      <c r="A193" s="101"/>
      <c r="B193" s="102"/>
      <c r="C193" s="103"/>
      <c r="K193" s="105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  <c r="BQ193" s="103"/>
      <c r="BR193" s="103"/>
      <c r="BS193" s="103"/>
      <c r="BT193" s="103"/>
      <c r="BU193" s="103"/>
      <c r="BV193" s="103"/>
      <c r="BW193" s="103"/>
      <c r="BX193" s="103"/>
      <c r="BY193" s="103"/>
      <c r="BZ193" s="103"/>
      <c r="CA193" s="103"/>
      <c r="CB193" s="103"/>
      <c r="CC193" s="103"/>
      <c r="CD193" s="103"/>
      <c r="CE193" s="103"/>
      <c r="CF193" s="103"/>
      <c r="CG193" s="103"/>
      <c r="CH193" s="103"/>
      <c r="CI193" s="103"/>
      <c r="CJ193" s="103"/>
      <c r="CK193" s="103"/>
      <c r="CL193" s="103"/>
    </row>
    <row r="194" spans="1:90" s="104" customFormat="1" ht="12">
      <c r="A194" s="101"/>
      <c r="B194" s="102"/>
      <c r="C194" s="103"/>
      <c r="K194" s="105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  <c r="BQ194" s="103"/>
      <c r="BR194" s="103"/>
      <c r="BS194" s="103"/>
      <c r="BT194" s="103"/>
      <c r="BU194" s="103"/>
      <c r="BV194" s="103"/>
      <c r="BW194" s="103"/>
      <c r="BX194" s="103"/>
      <c r="BY194" s="103"/>
      <c r="BZ194" s="103"/>
      <c r="CA194" s="103"/>
      <c r="CB194" s="103"/>
      <c r="CC194" s="103"/>
      <c r="CD194" s="103"/>
      <c r="CE194" s="103"/>
      <c r="CF194" s="103"/>
      <c r="CG194" s="103"/>
      <c r="CH194" s="103"/>
      <c r="CI194" s="103"/>
      <c r="CJ194" s="103"/>
      <c r="CK194" s="103"/>
      <c r="CL194" s="103"/>
    </row>
    <row r="195" spans="1:90" s="104" customFormat="1" ht="12">
      <c r="A195" s="101"/>
      <c r="B195" s="102"/>
      <c r="C195" s="103"/>
      <c r="K195" s="105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  <c r="BQ195" s="103"/>
      <c r="BR195" s="103"/>
      <c r="BS195" s="103"/>
      <c r="BT195" s="103"/>
      <c r="BU195" s="103"/>
      <c r="BV195" s="103"/>
      <c r="BW195" s="103"/>
      <c r="BX195" s="103"/>
      <c r="BY195" s="103"/>
      <c r="BZ195" s="103"/>
      <c r="CA195" s="103"/>
      <c r="CB195" s="103"/>
      <c r="CC195" s="103"/>
      <c r="CD195" s="103"/>
      <c r="CE195" s="103"/>
      <c r="CF195" s="103"/>
      <c r="CG195" s="103"/>
      <c r="CH195" s="103"/>
      <c r="CI195" s="103"/>
      <c r="CJ195" s="103"/>
      <c r="CK195" s="103"/>
      <c r="CL195" s="103"/>
    </row>
    <row r="196" spans="1:90" s="104" customFormat="1" ht="12">
      <c r="A196" s="101"/>
      <c r="B196" s="102"/>
      <c r="C196" s="103"/>
      <c r="K196" s="105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  <c r="BQ196" s="103"/>
      <c r="BR196" s="103"/>
      <c r="BS196" s="103"/>
      <c r="BT196" s="103"/>
      <c r="BU196" s="103"/>
      <c r="BV196" s="103"/>
      <c r="BW196" s="103"/>
      <c r="BX196" s="103"/>
      <c r="BY196" s="103"/>
      <c r="BZ196" s="103"/>
      <c r="CA196" s="103"/>
      <c r="CB196" s="103"/>
      <c r="CC196" s="103"/>
      <c r="CD196" s="103"/>
      <c r="CE196" s="103"/>
      <c r="CF196" s="103"/>
      <c r="CG196" s="103"/>
      <c r="CH196" s="103"/>
      <c r="CI196" s="103"/>
      <c r="CJ196" s="103"/>
      <c r="CK196" s="103"/>
      <c r="CL196" s="103"/>
    </row>
    <row r="197" spans="1:90" s="104" customFormat="1" ht="12">
      <c r="A197" s="101"/>
      <c r="B197" s="102"/>
      <c r="C197" s="103"/>
      <c r="K197" s="105"/>
      <c r="BF197" s="103"/>
      <c r="BG197" s="103"/>
      <c r="BH197" s="103"/>
      <c r="BI197" s="103"/>
      <c r="BJ197" s="103"/>
      <c r="BK197" s="103"/>
      <c r="BL197" s="103"/>
      <c r="BM197" s="103"/>
      <c r="BN197" s="103"/>
      <c r="BO197" s="103"/>
      <c r="BP197" s="103"/>
      <c r="BQ197" s="103"/>
      <c r="BR197" s="103"/>
      <c r="BS197" s="103"/>
      <c r="BT197" s="103"/>
      <c r="BU197" s="103"/>
      <c r="BV197" s="103"/>
      <c r="BW197" s="103"/>
      <c r="BX197" s="103"/>
      <c r="BY197" s="103"/>
      <c r="BZ197" s="103"/>
      <c r="CA197" s="103"/>
      <c r="CB197" s="103"/>
      <c r="CC197" s="103"/>
      <c r="CD197" s="103"/>
      <c r="CE197" s="103"/>
      <c r="CF197" s="103"/>
      <c r="CG197" s="103"/>
      <c r="CH197" s="103"/>
      <c r="CI197" s="103"/>
      <c r="CJ197" s="103"/>
      <c r="CK197" s="103"/>
      <c r="CL197" s="103"/>
    </row>
    <row r="198" spans="1:90" s="104" customFormat="1" ht="12">
      <c r="A198" s="101"/>
      <c r="B198" s="102"/>
      <c r="C198" s="103"/>
      <c r="K198" s="105"/>
      <c r="BF198" s="103"/>
      <c r="BG198" s="103"/>
      <c r="BH198" s="103"/>
      <c r="BI198" s="103"/>
      <c r="BJ198" s="103"/>
      <c r="BK198" s="103"/>
      <c r="BL198" s="103"/>
      <c r="BM198" s="103"/>
      <c r="BN198" s="103"/>
      <c r="BO198" s="103"/>
      <c r="BP198" s="103"/>
      <c r="BQ198" s="103"/>
      <c r="BR198" s="103"/>
      <c r="BS198" s="103"/>
      <c r="BT198" s="103"/>
      <c r="BU198" s="103"/>
      <c r="BV198" s="103"/>
      <c r="BW198" s="103"/>
      <c r="BX198" s="103"/>
      <c r="BY198" s="103"/>
      <c r="BZ198" s="103"/>
      <c r="CA198" s="103"/>
      <c r="CB198" s="103"/>
      <c r="CC198" s="103"/>
      <c r="CD198" s="103"/>
      <c r="CE198" s="103"/>
      <c r="CF198" s="103"/>
      <c r="CG198" s="103"/>
      <c r="CH198" s="103"/>
      <c r="CI198" s="103"/>
      <c r="CJ198" s="103"/>
      <c r="CK198" s="103"/>
      <c r="CL198" s="103"/>
    </row>
  </sheetData>
  <sheetProtection/>
  <mergeCells count="4">
    <mergeCell ref="A3:A23"/>
    <mergeCell ref="A24:A49"/>
    <mergeCell ref="A50:A80"/>
    <mergeCell ref="A81:A137"/>
  </mergeCells>
  <conditionalFormatting sqref="BF13:IV15 BF8:IV8 B7 B8:C8 B101:B102 B12 B13:C13 B126:B127 B113:B114 B106:B107 B121:B122 B29:B30 B36:B37 B54:B55 B60:B61 B67:B68 B89:B90 B95:B96">
    <cfRule type="cellIs" priority="1" dxfId="8" operator="lessThan" stopIfTrue="1">
      <formula>-12</formula>
    </cfRule>
    <cfRule type="cellIs" priority="2" dxfId="8" operator="greaterThan" stopIfTrue="1">
      <formula>12</formula>
    </cfRule>
  </conditionalFormatting>
  <conditionalFormatting sqref="D3:BE129">
    <cfRule type="cellIs" priority="3" dxfId="0" operator="equal" stopIfTrue="1">
      <formula>0</formula>
    </cfRule>
  </conditionalFormatting>
  <conditionalFormatting sqref="D130:BE145">
    <cfRule type="cellIs" priority="4" dxfId="8" operator="greaterThanOrEqual" stopIfTrue="1">
      <formula>13</formula>
    </cfRule>
  </conditionalFormatting>
  <printOptions horizontalCentered="1"/>
  <pageMargins left="0" right="0" top="0.31496062992125984" bottom="0.1968503937007874" header="0" footer="0"/>
  <pageSetup horizontalDpi="600" verticalDpi="600" orientation="landscape" paperSize="9" scale="58" r:id="rId1"/>
  <headerFooter alignWithMargins="0">
    <oddHeader>&amp;CΛΕΙΤΟΥΡΓΙΚΑ ΚΕΝΑ ΓΙΑ ΤΟΠΟΘΕΤΗΣΕΙΣ ΑΠΟΣΠΑΣΜΕΝΩΝ (ΕΝΤΟΣ ΚΑΙ ΕΚΤΟΣ ΠΥΣΔΕ) ΚΑΙ ΕΚΠΑΙΔΕΥΤΙΚΩΝ ΣΤΗ ΔΙΑΘΕΣΗ ΠΥΣΔΕ&amp;RΕΚΤΙΜΗΣΗ Δ.Δ.Ε ΚΥΚΛΑΔΩΝ, 19-08-2016</oddHeader>
    <oddFooter>&amp;L&amp;D&amp;C&amp;8ΔΙΕΥΘΥΝΣΗ Δ.Ε ΚΥΚΛΑΔΩΝ</oddFooter>
  </headerFooter>
  <rowBreaks count="4" manualBreakCount="4">
    <brk id="23" max="255" man="1"/>
    <brk id="49" max="255" man="1"/>
    <brk id="80" max="255" man="1"/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20" sqref="A20:IV20"/>
    </sheetView>
  </sheetViews>
  <sheetFormatPr defaultColWidth="9.140625" defaultRowHeight="12.75"/>
  <cols>
    <col min="7" max="7" width="21.421875" style="0" bestFit="1" customWidth="1"/>
    <col min="8" max="8" width="20.8515625" style="0" bestFit="1" customWidth="1"/>
    <col min="9" max="9" width="20.8515625" style="0" customWidth="1"/>
    <col min="10" max="10" width="13.421875" style="0" bestFit="1" customWidth="1"/>
  </cols>
  <sheetData>
    <row r="1" spans="1:16" ht="12.75">
      <c r="A1" s="2" t="s">
        <v>210</v>
      </c>
      <c r="B1" s="2" t="s">
        <v>211</v>
      </c>
      <c r="C1" s="2" t="s">
        <v>212</v>
      </c>
      <c r="D1" s="2" t="s">
        <v>213</v>
      </c>
      <c r="E1" s="2" t="s">
        <v>214</v>
      </c>
      <c r="F1" s="2" t="s">
        <v>215</v>
      </c>
      <c r="G1" s="2" t="s">
        <v>216</v>
      </c>
      <c r="H1" s="2" t="s">
        <v>217</v>
      </c>
      <c r="I1" s="2"/>
      <c r="J1" s="2" t="s">
        <v>218</v>
      </c>
      <c r="K1" s="2" t="s">
        <v>219</v>
      </c>
      <c r="L1" s="2" t="s">
        <v>220</v>
      </c>
      <c r="M1" s="2" t="s">
        <v>221</v>
      </c>
      <c r="N1" s="2" t="s">
        <v>222</v>
      </c>
      <c r="O1" s="2" t="s">
        <v>223</v>
      </c>
      <c r="P1" s="2" t="s">
        <v>224</v>
      </c>
    </row>
    <row r="2" spans="1:17" s="1" customFormat="1" ht="12.75">
      <c r="A2" s="46">
        <v>222799</v>
      </c>
      <c r="B2" s="46" t="s">
        <v>311</v>
      </c>
      <c r="C2" s="46" t="s">
        <v>231</v>
      </c>
      <c r="D2" s="46" t="s">
        <v>242</v>
      </c>
      <c r="E2" s="46" t="s">
        <v>243</v>
      </c>
      <c r="F2" s="46" t="s">
        <v>38</v>
      </c>
      <c r="G2" s="46" t="s">
        <v>64</v>
      </c>
      <c r="H2" s="46"/>
      <c r="I2" s="3" t="str">
        <f aca="true" t="shared" si="0" ref="I2:I12">L2&amp;F2</f>
        <v>2950065ΠΕ03</v>
      </c>
      <c r="J2" s="46"/>
      <c r="K2" s="46">
        <v>21</v>
      </c>
      <c r="L2" s="46">
        <v>2950065</v>
      </c>
      <c r="M2" s="46" t="s">
        <v>244</v>
      </c>
      <c r="N2" s="46">
        <v>1</v>
      </c>
      <c r="O2" s="46" t="s">
        <v>228</v>
      </c>
      <c r="P2" s="46" t="s">
        <v>230</v>
      </c>
      <c r="Q2" s="1" t="str">
        <f aca="true" t="shared" si="1" ref="Q2:Q12">MID(O2,1,1)&amp;F2</f>
        <v>ΔΠΕ03</v>
      </c>
    </row>
    <row r="3" spans="1:17" s="1" customFormat="1" ht="12.75">
      <c r="A3" s="46">
        <v>175036</v>
      </c>
      <c r="B3" s="46" t="s">
        <v>319</v>
      </c>
      <c r="C3" s="46" t="s">
        <v>225</v>
      </c>
      <c r="D3" s="46" t="s">
        <v>4</v>
      </c>
      <c r="E3" s="46" t="s">
        <v>5</v>
      </c>
      <c r="F3" s="46" t="s">
        <v>328</v>
      </c>
      <c r="G3" s="46" t="s">
        <v>251</v>
      </c>
      <c r="H3" s="46"/>
      <c r="I3" s="3" t="str">
        <f t="shared" si="0"/>
        <v>2950065ΠΕ20</v>
      </c>
      <c r="J3" s="46"/>
      <c r="K3" s="46">
        <v>20</v>
      </c>
      <c r="L3" s="46">
        <v>2950065</v>
      </c>
      <c r="M3" s="46" t="s">
        <v>244</v>
      </c>
      <c r="N3" s="46">
        <v>1</v>
      </c>
      <c r="O3" s="46" t="s">
        <v>228</v>
      </c>
      <c r="P3" s="46" t="s">
        <v>230</v>
      </c>
      <c r="Q3" s="1" t="str">
        <f t="shared" si="1"/>
        <v>ΔΠΕ20</v>
      </c>
    </row>
    <row r="4" spans="1:17" s="1" customFormat="1" ht="12.75">
      <c r="A4" s="46">
        <v>214999</v>
      </c>
      <c r="B4" s="46" t="s">
        <v>322</v>
      </c>
      <c r="C4" s="46" t="s">
        <v>225</v>
      </c>
      <c r="D4" s="46" t="s">
        <v>9</v>
      </c>
      <c r="E4" s="46" t="s">
        <v>240</v>
      </c>
      <c r="F4" s="46" t="s">
        <v>329</v>
      </c>
      <c r="G4" s="46" t="s">
        <v>252</v>
      </c>
      <c r="H4" s="46"/>
      <c r="I4" s="4" t="str">
        <f t="shared" si="0"/>
        <v>2950065ΠΕ17.06</v>
      </c>
      <c r="J4" s="46"/>
      <c r="K4" s="46">
        <v>21</v>
      </c>
      <c r="L4" s="46">
        <v>2950065</v>
      </c>
      <c r="M4" s="46" t="s">
        <v>244</v>
      </c>
      <c r="N4" s="46">
        <v>1</v>
      </c>
      <c r="O4" s="46" t="s">
        <v>228</v>
      </c>
      <c r="P4" s="46" t="s">
        <v>230</v>
      </c>
      <c r="Q4" s="1" t="str">
        <f t="shared" si="1"/>
        <v>ΔΠΕ17.06</v>
      </c>
    </row>
    <row r="5" spans="1:17" s="1" customFormat="1" ht="12.75">
      <c r="A5" s="46">
        <v>198316</v>
      </c>
      <c r="B5" s="46" t="s">
        <v>324</v>
      </c>
      <c r="C5" s="46" t="s">
        <v>225</v>
      </c>
      <c r="D5" s="46" t="s">
        <v>13</v>
      </c>
      <c r="E5" s="46" t="s">
        <v>14</v>
      </c>
      <c r="F5" s="46" t="s">
        <v>60</v>
      </c>
      <c r="G5" s="46" t="s">
        <v>147</v>
      </c>
      <c r="H5" s="46"/>
      <c r="I5" s="4" t="str">
        <f t="shared" si="0"/>
        <v>2950065ΠΕ04.05</v>
      </c>
      <c r="J5" s="46"/>
      <c r="K5" s="46">
        <v>20</v>
      </c>
      <c r="L5" s="46">
        <v>2950065</v>
      </c>
      <c r="M5" s="46" t="s">
        <v>244</v>
      </c>
      <c r="N5" s="46">
        <v>1</v>
      </c>
      <c r="O5" s="46" t="s">
        <v>228</v>
      </c>
      <c r="P5" s="46" t="s">
        <v>230</v>
      </c>
      <c r="Q5" s="1" t="str">
        <f t="shared" si="1"/>
        <v>ΔΠΕ04.05</v>
      </c>
    </row>
    <row r="6" spans="1:17" s="1" customFormat="1" ht="12.75">
      <c r="A6" s="46">
        <v>211571</v>
      </c>
      <c r="B6" s="46" t="s">
        <v>326</v>
      </c>
      <c r="C6" s="46" t="s">
        <v>225</v>
      </c>
      <c r="D6" s="46" t="s">
        <v>21</v>
      </c>
      <c r="E6" s="46" t="s">
        <v>239</v>
      </c>
      <c r="F6" s="46" t="s">
        <v>233</v>
      </c>
      <c r="G6" s="46" t="s">
        <v>234</v>
      </c>
      <c r="H6" s="46"/>
      <c r="I6" s="3" t="str">
        <f t="shared" si="0"/>
        <v>2950065ΠΕ19</v>
      </c>
      <c r="J6" s="46"/>
      <c r="K6" s="46">
        <v>21</v>
      </c>
      <c r="L6" s="46">
        <v>2950065</v>
      </c>
      <c r="M6" s="46" t="s">
        <v>244</v>
      </c>
      <c r="N6" s="46">
        <v>1</v>
      </c>
      <c r="O6" s="46" t="s">
        <v>228</v>
      </c>
      <c r="P6" s="46" t="s">
        <v>230</v>
      </c>
      <c r="Q6" s="1" t="str">
        <f t="shared" si="1"/>
        <v>ΔΠΕ19</v>
      </c>
    </row>
    <row r="7" spans="1:17" s="1" customFormat="1" ht="12.75">
      <c r="A7" s="46">
        <v>204222</v>
      </c>
      <c r="B7" s="46" t="s">
        <v>327</v>
      </c>
      <c r="C7" s="46" t="s">
        <v>225</v>
      </c>
      <c r="D7" s="46" t="s">
        <v>22</v>
      </c>
      <c r="E7" s="46" t="s">
        <v>264</v>
      </c>
      <c r="F7" s="46" t="s">
        <v>45</v>
      </c>
      <c r="G7" s="46" t="s">
        <v>71</v>
      </c>
      <c r="H7" s="46"/>
      <c r="I7" s="3" t="str">
        <f t="shared" si="0"/>
        <v>2950065ΠΕ11</v>
      </c>
      <c r="J7" s="46"/>
      <c r="K7" s="46">
        <v>20</v>
      </c>
      <c r="L7" s="46">
        <v>2950065</v>
      </c>
      <c r="M7" s="46" t="s">
        <v>244</v>
      </c>
      <c r="N7" s="46">
        <v>1</v>
      </c>
      <c r="O7" s="46" t="s">
        <v>228</v>
      </c>
      <c r="P7" s="46" t="s">
        <v>230</v>
      </c>
      <c r="Q7" s="1" t="str">
        <f t="shared" si="1"/>
        <v>ΔΠΕ11</v>
      </c>
    </row>
    <row r="8" spans="1:17" s="1" customFormat="1" ht="12.75">
      <c r="A8" s="46">
        <v>603658</v>
      </c>
      <c r="B8" s="46" t="s">
        <v>323</v>
      </c>
      <c r="C8" s="46" t="s">
        <v>231</v>
      </c>
      <c r="D8" s="46" t="s">
        <v>10</v>
      </c>
      <c r="E8" s="46" t="s">
        <v>236</v>
      </c>
      <c r="F8" s="46" t="s">
        <v>11</v>
      </c>
      <c r="G8" s="46" t="s">
        <v>12</v>
      </c>
      <c r="H8" s="46"/>
      <c r="I8" s="4" t="str">
        <f t="shared" si="0"/>
        <v>2941001ΠΕ23</v>
      </c>
      <c r="J8" s="46"/>
      <c r="K8" s="46">
        <v>24</v>
      </c>
      <c r="L8" s="46">
        <v>2941001</v>
      </c>
      <c r="M8" s="46" t="s">
        <v>344</v>
      </c>
      <c r="N8" s="46">
        <v>1</v>
      </c>
      <c r="O8" s="46" t="s">
        <v>228</v>
      </c>
      <c r="P8" s="46" t="s">
        <v>230</v>
      </c>
      <c r="Q8" s="1" t="str">
        <f t="shared" si="1"/>
        <v>ΔΠΕ23</v>
      </c>
    </row>
    <row r="9" spans="1:17" s="4" customFormat="1" ht="12.75">
      <c r="A9" s="46">
        <v>227479</v>
      </c>
      <c r="B9" s="46" t="s">
        <v>314</v>
      </c>
      <c r="C9" s="46" t="s">
        <v>225</v>
      </c>
      <c r="D9" s="46" t="s">
        <v>270</v>
      </c>
      <c r="E9" s="46" t="s">
        <v>260</v>
      </c>
      <c r="F9" s="46" t="s">
        <v>59</v>
      </c>
      <c r="G9" s="46" t="s">
        <v>146</v>
      </c>
      <c r="H9" s="46" t="s">
        <v>330</v>
      </c>
      <c r="I9" s="3" t="str">
        <f t="shared" si="0"/>
        <v>2956010ΠΕ04.04</v>
      </c>
      <c r="J9" s="46" t="s">
        <v>331</v>
      </c>
      <c r="K9" s="46">
        <v>23</v>
      </c>
      <c r="L9" s="46">
        <v>2956010</v>
      </c>
      <c r="M9" s="46" t="s">
        <v>241</v>
      </c>
      <c r="N9" s="46">
        <v>9</v>
      </c>
      <c r="O9" s="46" t="s">
        <v>228</v>
      </c>
      <c r="P9" s="46" t="s">
        <v>230</v>
      </c>
      <c r="Q9" s="1" t="str">
        <f t="shared" si="1"/>
        <v>ΔΠΕ04.04</v>
      </c>
    </row>
    <row r="10" spans="1:17" s="1" customFormat="1" ht="12.75">
      <c r="A10" s="46">
        <v>215460</v>
      </c>
      <c r="B10" s="46" t="s">
        <v>315</v>
      </c>
      <c r="C10" s="46" t="s">
        <v>225</v>
      </c>
      <c r="D10" s="46" t="s">
        <v>275</v>
      </c>
      <c r="E10" s="46" t="s">
        <v>276</v>
      </c>
      <c r="F10" s="46" t="s">
        <v>328</v>
      </c>
      <c r="G10" s="46" t="s">
        <v>251</v>
      </c>
      <c r="H10" s="46"/>
      <c r="I10" s="3" t="str">
        <f t="shared" si="0"/>
        <v>2940059ΠΕ20</v>
      </c>
      <c r="J10" s="46"/>
      <c r="K10" s="46">
        <v>24</v>
      </c>
      <c r="L10" s="46">
        <v>2940059</v>
      </c>
      <c r="M10" s="46" t="s">
        <v>338</v>
      </c>
      <c r="N10" s="46">
        <v>4</v>
      </c>
      <c r="O10" s="46" t="s">
        <v>232</v>
      </c>
      <c r="P10" s="46" t="s">
        <v>230</v>
      </c>
      <c r="Q10" s="1" t="str">
        <f t="shared" si="1"/>
        <v>ΒΠΕ20</v>
      </c>
    </row>
    <row r="11" spans="1:17" s="1" customFormat="1" ht="12.75">
      <c r="A11" s="46">
        <v>199012</v>
      </c>
      <c r="B11" s="46" t="s">
        <v>325</v>
      </c>
      <c r="C11" s="46" t="s">
        <v>231</v>
      </c>
      <c r="D11" s="46" t="s">
        <v>15</v>
      </c>
      <c r="E11" s="46" t="s">
        <v>16</v>
      </c>
      <c r="F11" s="46" t="s">
        <v>44</v>
      </c>
      <c r="G11" s="46" t="s">
        <v>70</v>
      </c>
      <c r="H11" s="46"/>
      <c r="I11" s="3" t="str">
        <f t="shared" si="0"/>
        <v>2907010ΠΕ10</v>
      </c>
      <c r="J11" s="46"/>
      <c r="K11" s="46">
        <v>21</v>
      </c>
      <c r="L11" s="46">
        <v>2907010</v>
      </c>
      <c r="M11" s="46" t="s">
        <v>342</v>
      </c>
      <c r="N11" s="46">
        <v>2</v>
      </c>
      <c r="O11" s="46" t="s">
        <v>228</v>
      </c>
      <c r="P11" s="46" t="s">
        <v>230</v>
      </c>
      <c r="Q11" s="1" t="str">
        <f t="shared" si="1"/>
        <v>ΔΠΕ10</v>
      </c>
    </row>
    <row r="12" spans="1:17" s="1" customFormat="1" ht="12.75">
      <c r="A12" s="46">
        <v>213517</v>
      </c>
      <c r="B12" s="46" t="s">
        <v>317</v>
      </c>
      <c r="C12" s="46" t="s">
        <v>231</v>
      </c>
      <c r="D12" s="46" t="s">
        <v>280</v>
      </c>
      <c r="E12" s="46" t="s">
        <v>268</v>
      </c>
      <c r="F12" s="46" t="s">
        <v>39</v>
      </c>
      <c r="G12" s="46" t="s">
        <v>237</v>
      </c>
      <c r="H12" s="46"/>
      <c r="I12" s="3" t="str">
        <f t="shared" si="0"/>
        <v>2908020ΠΕ05</v>
      </c>
      <c r="J12" s="46"/>
      <c r="K12" s="46">
        <v>21</v>
      </c>
      <c r="L12" s="46">
        <v>2908020</v>
      </c>
      <c r="M12" s="46" t="s">
        <v>340</v>
      </c>
      <c r="N12" s="46">
        <v>2</v>
      </c>
      <c r="O12" s="46" t="s">
        <v>235</v>
      </c>
      <c r="P12" s="46" t="s">
        <v>230</v>
      </c>
      <c r="Q12" s="1" t="str">
        <f t="shared" si="1"/>
        <v>ΓΠΕ05</v>
      </c>
    </row>
    <row r="13" spans="1:16" ht="12.75">
      <c r="A13" s="47">
        <v>154577</v>
      </c>
      <c r="B13" s="47" t="s">
        <v>345</v>
      </c>
      <c r="C13" s="47" t="s">
        <v>225</v>
      </c>
      <c r="D13" s="47" t="s">
        <v>246</v>
      </c>
      <c r="E13" s="47" t="s">
        <v>226</v>
      </c>
      <c r="F13" s="47" t="s">
        <v>42</v>
      </c>
      <c r="G13" s="47" t="s">
        <v>247</v>
      </c>
      <c r="H13" s="47"/>
      <c r="I13" s="47"/>
      <c r="J13" s="47">
        <v>18</v>
      </c>
      <c r="K13" s="47">
        <v>2941001</v>
      </c>
      <c r="L13" s="47" t="s">
        <v>344</v>
      </c>
      <c r="M13" s="47">
        <v>1</v>
      </c>
      <c r="N13" s="47" t="s">
        <v>228</v>
      </c>
      <c r="O13" s="47" t="s">
        <v>238</v>
      </c>
      <c r="P13" t="str">
        <f>MID(N13,1,1)&amp;F13</f>
        <v>ΔΠΕ08</v>
      </c>
    </row>
    <row r="14" spans="1:16" ht="12.75">
      <c r="A14" s="47">
        <v>227412</v>
      </c>
      <c r="B14" s="47" t="s">
        <v>346</v>
      </c>
      <c r="C14" s="47" t="s">
        <v>231</v>
      </c>
      <c r="D14" s="47" t="s">
        <v>267</v>
      </c>
      <c r="E14" s="47" t="s">
        <v>255</v>
      </c>
      <c r="F14" s="47" t="s">
        <v>57</v>
      </c>
      <c r="G14" s="47" t="s">
        <v>144</v>
      </c>
      <c r="H14" s="47"/>
      <c r="I14" s="47"/>
      <c r="J14" s="47">
        <v>23</v>
      </c>
      <c r="K14" s="47">
        <v>2901021</v>
      </c>
      <c r="L14" s="47" t="s">
        <v>343</v>
      </c>
      <c r="M14" s="47">
        <v>1</v>
      </c>
      <c r="N14" s="47" t="s">
        <v>228</v>
      </c>
      <c r="O14" s="47" t="s">
        <v>238</v>
      </c>
      <c r="P14" t="str">
        <f>MID(N14,1,1)&amp;F14</f>
        <v>ΔΠΕ04.02</v>
      </c>
    </row>
    <row r="15" spans="1:16" ht="12.75">
      <c r="A15" s="47">
        <v>214696</v>
      </c>
      <c r="B15" s="47" t="s">
        <v>0</v>
      </c>
      <c r="C15" s="47" t="s">
        <v>225</v>
      </c>
      <c r="D15" s="47" t="s">
        <v>17</v>
      </c>
      <c r="E15" s="47" t="s">
        <v>254</v>
      </c>
      <c r="F15" s="47" t="s">
        <v>45</v>
      </c>
      <c r="G15" s="47" t="s">
        <v>71</v>
      </c>
      <c r="H15" s="47"/>
      <c r="I15" s="47"/>
      <c r="J15" s="47">
        <v>21</v>
      </c>
      <c r="K15" s="47">
        <v>2905010</v>
      </c>
      <c r="L15" s="47" t="s">
        <v>337</v>
      </c>
      <c r="M15" s="47">
        <v>1</v>
      </c>
      <c r="N15" s="47" t="s">
        <v>235</v>
      </c>
      <c r="O15" s="47" t="s">
        <v>238</v>
      </c>
      <c r="P15" t="str">
        <f>MID(N15,1,1)&amp;F15</f>
        <v>ΓΠΕ11</v>
      </c>
    </row>
    <row r="16" spans="1:17" s="1" customFormat="1" ht="12.75">
      <c r="A16" s="46">
        <v>140753</v>
      </c>
      <c r="B16" s="46" t="s">
        <v>320</v>
      </c>
      <c r="C16" s="46" t="s">
        <v>231</v>
      </c>
      <c r="D16" s="46" t="s">
        <v>6</v>
      </c>
      <c r="E16" s="46" t="s">
        <v>7</v>
      </c>
      <c r="F16" s="46" t="s">
        <v>37</v>
      </c>
      <c r="G16" s="46" t="s">
        <v>63</v>
      </c>
      <c r="H16" s="46"/>
      <c r="I16" s="4" t="str">
        <f>L16&amp;F16</f>
        <v>2901010ΠΕ02</v>
      </c>
      <c r="J16" s="46"/>
      <c r="K16" s="46">
        <v>18</v>
      </c>
      <c r="L16" s="46">
        <v>2901010</v>
      </c>
      <c r="M16" s="46" t="s">
        <v>336</v>
      </c>
      <c r="N16" s="46">
        <v>1</v>
      </c>
      <c r="O16" s="46" t="s">
        <v>228</v>
      </c>
      <c r="P16" s="46" t="s">
        <v>230</v>
      </c>
      <c r="Q16" s="1" t="str">
        <f>MID(O16,1,1)&amp;F16</f>
        <v>ΔΠΕ02</v>
      </c>
    </row>
    <row r="17" spans="1:17" s="1" customFormat="1" ht="12.75">
      <c r="A17" s="46">
        <v>209103</v>
      </c>
      <c r="B17" s="46" t="s">
        <v>316</v>
      </c>
      <c r="C17" s="46" t="s">
        <v>231</v>
      </c>
      <c r="D17" s="46" t="s">
        <v>277</v>
      </c>
      <c r="E17" s="46" t="s">
        <v>250</v>
      </c>
      <c r="F17" s="46" t="s">
        <v>233</v>
      </c>
      <c r="G17" s="46" t="s">
        <v>234</v>
      </c>
      <c r="H17" s="46"/>
      <c r="I17" s="3" t="str">
        <f>L17&amp;F17</f>
        <v>2940052ΠΕ19</v>
      </c>
      <c r="J17" s="46"/>
      <c r="K17" s="46">
        <v>21</v>
      </c>
      <c r="L17" s="46">
        <v>2940052</v>
      </c>
      <c r="M17" s="46" t="s">
        <v>339</v>
      </c>
      <c r="N17" s="46">
        <v>3</v>
      </c>
      <c r="O17" s="46" t="s">
        <v>228</v>
      </c>
      <c r="P17" s="46" t="s">
        <v>230</v>
      </c>
      <c r="Q17" s="1" t="str">
        <f>MID(O17,1,1)&amp;F17</f>
        <v>ΔΠΕ19</v>
      </c>
    </row>
    <row r="18" spans="1:17" s="1" customFormat="1" ht="12.75">
      <c r="A18" s="46">
        <v>183890</v>
      </c>
      <c r="B18" s="46" t="s">
        <v>321</v>
      </c>
      <c r="C18" s="46" t="s">
        <v>225</v>
      </c>
      <c r="D18" s="46" t="s">
        <v>8</v>
      </c>
      <c r="E18" s="46" t="s">
        <v>279</v>
      </c>
      <c r="F18" s="46" t="s">
        <v>38</v>
      </c>
      <c r="G18" s="46" t="s">
        <v>64</v>
      </c>
      <c r="H18" s="46"/>
      <c r="I18" s="4" t="str">
        <f>L18&amp;F18</f>
        <v>2955010ΠΕ03</v>
      </c>
      <c r="J18" s="46"/>
      <c r="K18" s="46">
        <v>20</v>
      </c>
      <c r="L18" s="46">
        <v>2955010</v>
      </c>
      <c r="M18" s="46" t="s">
        <v>169</v>
      </c>
      <c r="N18" s="46">
        <v>1</v>
      </c>
      <c r="O18" s="46" t="s">
        <v>235</v>
      </c>
      <c r="P18" s="46" t="s">
        <v>230</v>
      </c>
      <c r="Q18" s="1" t="str">
        <f>MID(O18,1,1)&amp;F18</f>
        <v>ΓΠΕ03</v>
      </c>
    </row>
    <row r="19" spans="1:16" ht="12.75">
      <c r="A19" s="47">
        <v>182426</v>
      </c>
      <c r="B19" s="47" t="s">
        <v>1</v>
      </c>
      <c r="C19" s="47" t="s">
        <v>231</v>
      </c>
      <c r="D19" s="47" t="s">
        <v>261</v>
      </c>
      <c r="E19" s="47" t="s">
        <v>262</v>
      </c>
      <c r="F19" s="47" t="s">
        <v>37</v>
      </c>
      <c r="G19" s="47" t="s">
        <v>63</v>
      </c>
      <c r="H19" s="47"/>
      <c r="I19" s="47"/>
      <c r="J19" s="47">
        <v>20</v>
      </c>
      <c r="K19" s="47">
        <v>2900105</v>
      </c>
      <c r="L19" s="47" t="s">
        <v>229</v>
      </c>
      <c r="M19" s="47"/>
      <c r="N19" s="47"/>
      <c r="O19" s="47" t="s">
        <v>245</v>
      </c>
      <c r="P19" t="str">
        <f>MID(N19,1,1)&amp;F19</f>
        <v>ΠΕ02</v>
      </c>
    </row>
    <row r="20" spans="1:17" s="4" customFormat="1" ht="12.75">
      <c r="A20" s="46">
        <v>196941</v>
      </c>
      <c r="B20" s="46" t="s">
        <v>312</v>
      </c>
      <c r="C20" s="46" t="s">
        <v>231</v>
      </c>
      <c r="D20" s="46" t="s">
        <v>258</v>
      </c>
      <c r="E20" s="46" t="s">
        <v>250</v>
      </c>
      <c r="F20" s="46" t="s">
        <v>37</v>
      </c>
      <c r="G20" s="46" t="s">
        <v>63</v>
      </c>
      <c r="H20" s="46"/>
      <c r="I20" s="3" t="str">
        <f>L20&amp;F20</f>
        <v>2906055ΠΕ02</v>
      </c>
      <c r="J20" s="46"/>
      <c r="K20" s="46">
        <v>20</v>
      </c>
      <c r="L20" s="46">
        <v>2906055</v>
      </c>
      <c r="M20" s="46" t="s">
        <v>341</v>
      </c>
      <c r="N20" s="46">
        <v>11</v>
      </c>
      <c r="O20" s="46" t="s">
        <v>228</v>
      </c>
      <c r="P20" s="46" t="s">
        <v>230</v>
      </c>
      <c r="Q20" s="1" t="str">
        <f>MID(O20,1,1)&amp;F20</f>
        <v>ΔΠΕ02</v>
      </c>
    </row>
    <row r="21" spans="1:16" ht="12.75">
      <c r="A21" s="47">
        <v>173804</v>
      </c>
      <c r="B21" s="47" t="s">
        <v>347</v>
      </c>
      <c r="C21" s="47" t="s">
        <v>225</v>
      </c>
      <c r="D21" s="47" t="s">
        <v>348</v>
      </c>
      <c r="E21" s="47" t="s">
        <v>274</v>
      </c>
      <c r="F21" s="47" t="s">
        <v>56</v>
      </c>
      <c r="G21" s="47" t="s">
        <v>143</v>
      </c>
      <c r="H21" s="47"/>
      <c r="I21" s="47"/>
      <c r="J21" s="47">
        <v>18</v>
      </c>
      <c r="K21" s="47">
        <v>2901021</v>
      </c>
      <c r="L21" s="47" t="s">
        <v>343</v>
      </c>
      <c r="M21" s="47">
        <v>1</v>
      </c>
      <c r="N21" s="47" t="s">
        <v>228</v>
      </c>
      <c r="O21" s="47" t="s">
        <v>238</v>
      </c>
      <c r="P21" t="str">
        <f>MID(N21,1,1)&amp;F21</f>
        <v>ΔΠΕ04.01</v>
      </c>
    </row>
    <row r="22" spans="1:17" s="4" customFormat="1" ht="12.75">
      <c r="A22" s="46">
        <v>203664</v>
      </c>
      <c r="B22" s="46" t="s">
        <v>313</v>
      </c>
      <c r="C22" s="46" t="s">
        <v>231</v>
      </c>
      <c r="D22" s="46" t="s">
        <v>265</v>
      </c>
      <c r="E22" s="46" t="s">
        <v>253</v>
      </c>
      <c r="F22" s="46" t="s">
        <v>43</v>
      </c>
      <c r="G22" s="46" t="s">
        <v>69</v>
      </c>
      <c r="H22" s="46"/>
      <c r="I22" s="3" t="str">
        <f>L22&amp;F22</f>
        <v>2956010ΠΕ09</v>
      </c>
      <c r="J22" s="46"/>
      <c r="K22" s="46">
        <v>20</v>
      </c>
      <c r="L22" s="46">
        <v>2956010</v>
      </c>
      <c r="M22" s="46" t="s">
        <v>241</v>
      </c>
      <c r="N22" s="46">
        <v>9</v>
      </c>
      <c r="O22" s="46" t="s">
        <v>228</v>
      </c>
      <c r="P22" s="46" t="s">
        <v>230</v>
      </c>
      <c r="Q22" s="1" t="str">
        <f>MID(O22,1,1)&amp;F22</f>
        <v>ΔΠΕ09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4"/>
  <sheetViews>
    <sheetView zoomScalePageLayoutView="0" workbookViewId="0" topLeftCell="A4">
      <selection activeCell="V3" sqref="V3"/>
    </sheetView>
  </sheetViews>
  <sheetFormatPr defaultColWidth="9.140625" defaultRowHeight="12.75"/>
  <cols>
    <col min="1" max="1" width="13.421875" style="32" bestFit="1" customWidth="1"/>
    <col min="2" max="2" width="3.140625" style="42" bestFit="1" customWidth="1"/>
    <col min="3" max="3" width="4.00390625" style="32" bestFit="1" customWidth="1"/>
    <col min="4" max="10" width="3.140625" style="32" bestFit="1" customWidth="1"/>
    <col min="11" max="11" width="4.00390625" style="32" bestFit="1" customWidth="1"/>
    <col min="12" max="24" width="3.140625" style="32" bestFit="1" customWidth="1"/>
    <col min="25" max="26" width="5.421875" style="32" bestFit="1" customWidth="1"/>
    <col min="27" max="28" width="3.140625" style="32" bestFit="1" customWidth="1"/>
    <col min="29" max="29" width="5.421875" style="32" bestFit="1" customWidth="1"/>
    <col min="30" max="30" width="3.140625" style="32" bestFit="1" customWidth="1"/>
    <col min="31" max="31" width="7.7109375" style="32" bestFit="1" customWidth="1"/>
    <col min="32" max="35" width="3.140625" style="32" bestFit="1" customWidth="1"/>
    <col min="36" max="36" width="5.421875" style="32" bestFit="1" customWidth="1"/>
    <col min="37" max="44" width="3.140625" style="32" bestFit="1" customWidth="1"/>
    <col min="45" max="45" width="4.00390625" style="32" bestFit="1" customWidth="1"/>
    <col min="46" max="66" width="3.140625" style="32" bestFit="1" customWidth="1"/>
    <col min="67" max="67" width="4.00390625" style="32" bestFit="1" customWidth="1"/>
    <col min="68" max="72" width="3.140625" style="32" bestFit="1" customWidth="1"/>
    <col min="73" max="16384" width="9.140625" style="32" customWidth="1"/>
  </cols>
  <sheetData>
    <row r="1" spans="2:72" ht="40.5">
      <c r="B1" s="8" t="s">
        <v>36</v>
      </c>
      <c r="C1" s="34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263</v>
      </c>
      <c r="M1" s="8" t="s">
        <v>272</v>
      </c>
      <c r="N1" s="8" t="s">
        <v>269</v>
      </c>
      <c r="O1" s="8" t="s">
        <v>249</v>
      </c>
      <c r="P1" s="8" t="s">
        <v>46</v>
      </c>
      <c r="Q1" s="8" t="s">
        <v>18</v>
      </c>
      <c r="R1" s="8" t="s">
        <v>47</v>
      </c>
      <c r="S1" s="8" t="s">
        <v>48</v>
      </c>
      <c r="T1" s="8" t="s">
        <v>49</v>
      </c>
      <c r="U1" s="8" t="s">
        <v>50</v>
      </c>
      <c r="V1" s="8" t="s">
        <v>51</v>
      </c>
      <c r="W1" s="8" t="s">
        <v>266</v>
      </c>
      <c r="X1" s="8" t="s">
        <v>227</v>
      </c>
      <c r="Y1" s="8" t="s">
        <v>257</v>
      </c>
      <c r="Z1" s="8" t="s">
        <v>248</v>
      </c>
      <c r="AA1" s="8" t="s">
        <v>271</v>
      </c>
      <c r="AB1" s="8" t="s">
        <v>3</v>
      </c>
      <c r="AC1" s="8" t="s">
        <v>256</v>
      </c>
      <c r="AD1" s="8" t="s">
        <v>52</v>
      </c>
      <c r="AE1" s="8" t="s">
        <v>278</v>
      </c>
      <c r="AF1" s="8" t="s">
        <v>52</v>
      </c>
      <c r="AG1" s="8" t="s">
        <v>53</v>
      </c>
      <c r="AH1" s="8" t="s">
        <v>273</v>
      </c>
      <c r="AI1" s="8" t="s">
        <v>54</v>
      </c>
      <c r="AJ1" s="8" t="s">
        <v>300</v>
      </c>
      <c r="AK1" s="8" t="s">
        <v>20</v>
      </c>
      <c r="AL1" s="8" t="s">
        <v>53</v>
      </c>
      <c r="AM1" s="8" t="s">
        <v>19</v>
      </c>
      <c r="AN1" s="8" t="s">
        <v>52</v>
      </c>
      <c r="AO1" s="8" t="s">
        <v>52</v>
      </c>
      <c r="AP1" s="8" t="s">
        <v>53</v>
      </c>
      <c r="AQ1" s="8" t="s">
        <v>52</v>
      </c>
      <c r="AR1" s="8" t="s">
        <v>52</v>
      </c>
      <c r="AS1" s="35" t="s">
        <v>233</v>
      </c>
      <c r="AT1" s="8" t="s">
        <v>53</v>
      </c>
      <c r="AU1" s="8" t="s">
        <v>53</v>
      </c>
      <c r="AV1" s="8" t="s">
        <v>53</v>
      </c>
      <c r="AW1" s="8" t="s">
        <v>53</v>
      </c>
      <c r="AX1" s="8" t="s">
        <v>53</v>
      </c>
      <c r="AY1" s="8" t="s">
        <v>2</v>
      </c>
      <c r="AZ1" s="8" t="s">
        <v>53</v>
      </c>
      <c r="BA1" s="8" t="s">
        <v>53</v>
      </c>
      <c r="BB1" s="8" t="s">
        <v>259</v>
      </c>
      <c r="BC1" s="8" t="s">
        <v>55</v>
      </c>
      <c r="BD1" s="8" t="s">
        <v>53</v>
      </c>
      <c r="BE1" s="8" t="s">
        <v>53</v>
      </c>
      <c r="BF1" s="8" t="s">
        <v>53</v>
      </c>
      <c r="BG1" s="8" t="s">
        <v>53</v>
      </c>
      <c r="BH1" s="8" t="s">
        <v>53</v>
      </c>
      <c r="BI1" s="8" t="s">
        <v>53</v>
      </c>
      <c r="BJ1" s="8" t="s">
        <v>53</v>
      </c>
      <c r="BK1" s="8" t="s">
        <v>53</v>
      </c>
      <c r="BL1" s="8" t="s">
        <v>55</v>
      </c>
      <c r="BM1" s="8" t="s">
        <v>55</v>
      </c>
      <c r="BN1" s="8" t="s">
        <v>55</v>
      </c>
      <c r="BO1" s="36" t="s">
        <v>56</v>
      </c>
      <c r="BP1" s="36" t="s">
        <v>57</v>
      </c>
      <c r="BQ1" s="36" t="s">
        <v>58</v>
      </c>
      <c r="BR1" s="36" t="s">
        <v>59</v>
      </c>
      <c r="BS1" s="36" t="s">
        <v>60</v>
      </c>
      <c r="BT1" s="37" t="s">
        <v>61</v>
      </c>
    </row>
    <row r="2" spans="2:72" ht="409.5" customHeight="1">
      <c r="B2" s="9" t="s">
        <v>62</v>
      </c>
      <c r="C2" s="38" t="s">
        <v>63</v>
      </c>
      <c r="D2" s="9" t="s">
        <v>64</v>
      </c>
      <c r="E2" s="9" t="s">
        <v>65</v>
      </c>
      <c r="F2" s="9" t="s">
        <v>66</v>
      </c>
      <c r="G2" s="9" t="s">
        <v>67</v>
      </c>
      <c r="H2" s="9" t="s">
        <v>68</v>
      </c>
      <c r="I2" s="9" t="s">
        <v>69</v>
      </c>
      <c r="J2" s="9" t="s">
        <v>70</v>
      </c>
      <c r="K2" s="9" t="s">
        <v>71</v>
      </c>
      <c r="L2" s="9" t="s">
        <v>72</v>
      </c>
      <c r="M2" s="9" t="s">
        <v>73</v>
      </c>
      <c r="N2" s="9" t="s">
        <v>74</v>
      </c>
      <c r="O2" s="9" t="s">
        <v>75</v>
      </c>
      <c r="P2" s="9" t="s">
        <v>76</v>
      </c>
      <c r="Q2" s="9" t="s">
        <v>77</v>
      </c>
      <c r="R2" s="9" t="s">
        <v>78</v>
      </c>
      <c r="S2" s="9" t="s">
        <v>79</v>
      </c>
      <c r="T2" s="9" t="s">
        <v>80</v>
      </c>
      <c r="U2" s="9" t="s">
        <v>81</v>
      </c>
      <c r="V2" s="9" t="s">
        <v>82</v>
      </c>
      <c r="W2" s="9" t="s">
        <v>83</v>
      </c>
      <c r="X2" s="9" t="s">
        <v>84</v>
      </c>
      <c r="Y2" s="9" t="s">
        <v>85</v>
      </c>
      <c r="Z2" s="9" t="s">
        <v>86</v>
      </c>
      <c r="AA2" s="9" t="s">
        <v>87</v>
      </c>
      <c r="AB2" s="9" t="s">
        <v>88</v>
      </c>
      <c r="AC2" s="9" t="s">
        <v>89</v>
      </c>
      <c r="AD2" s="9" t="s">
        <v>90</v>
      </c>
      <c r="AE2" s="9" t="s">
        <v>110</v>
      </c>
      <c r="AF2" s="9" t="s">
        <v>111</v>
      </c>
      <c r="AG2" s="9" t="s">
        <v>112</v>
      </c>
      <c r="AH2" s="9" t="s">
        <v>113</v>
      </c>
      <c r="AI2" s="9" t="s">
        <v>114</v>
      </c>
      <c r="AJ2" s="9" t="s">
        <v>115</v>
      </c>
      <c r="AK2" s="9" t="s">
        <v>116</v>
      </c>
      <c r="AL2" s="9" t="s">
        <v>117</v>
      </c>
      <c r="AM2" s="9" t="s">
        <v>118</v>
      </c>
      <c r="AN2" s="9" t="s">
        <v>119</v>
      </c>
      <c r="AO2" s="9" t="s">
        <v>120</v>
      </c>
      <c r="AP2" s="9" t="s">
        <v>121</v>
      </c>
      <c r="AQ2" s="9" t="s">
        <v>122</v>
      </c>
      <c r="AR2" s="9" t="s">
        <v>123</v>
      </c>
      <c r="AS2" s="9" t="s">
        <v>124</v>
      </c>
      <c r="AT2" s="9" t="s">
        <v>125</v>
      </c>
      <c r="AU2" s="9" t="s">
        <v>126</v>
      </c>
      <c r="AV2" s="9" t="s">
        <v>127</v>
      </c>
      <c r="AW2" s="9" t="s">
        <v>128</v>
      </c>
      <c r="AX2" s="9" t="s">
        <v>129</v>
      </c>
      <c r="AY2" s="9" t="s">
        <v>74</v>
      </c>
      <c r="AZ2" s="9" t="s">
        <v>130</v>
      </c>
      <c r="BA2" s="9" t="s">
        <v>118</v>
      </c>
      <c r="BB2" s="9" t="s">
        <v>131</v>
      </c>
      <c r="BC2" s="9" t="s">
        <v>132</v>
      </c>
      <c r="BD2" s="9" t="s">
        <v>111</v>
      </c>
      <c r="BE2" s="9" t="s">
        <v>133</v>
      </c>
      <c r="BF2" s="9" t="s">
        <v>134</v>
      </c>
      <c r="BG2" s="9" t="s">
        <v>135</v>
      </c>
      <c r="BH2" s="9" t="s">
        <v>136</v>
      </c>
      <c r="BI2" s="9" t="s">
        <v>137</v>
      </c>
      <c r="BJ2" s="9" t="s">
        <v>138</v>
      </c>
      <c r="BK2" s="9" t="s">
        <v>139</v>
      </c>
      <c r="BL2" s="9" t="s">
        <v>140</v>
      </c>
      <c r="BM2" s="9" t="s">
        <v>141</v>
      </c>
      <c r="BN2" s="9" t="s">
        <v>142</v>
      </c>
      <c r="BO2" s="39" t="s">
        <v>143</v>
      </c>
      <c r="BP2" s="39" t="s">
        <v>144</v>
      </c>
      <c r="BQ2" s="39" t="s">
        <v>145</v>
      </c>
      <c r="BR2" s="39" t="s">
        <v>146</v>
      </c>
      <c r="BS2" s="39" t="s">
        <v>147</v>
      </c>
      <c r="BT2" s="40" t="s">
        <v>148</v>
      </c>
    </row>
    <row r="3" spans="2:72" ht="12.75">
      <c r="B3" s="22" t="s">
        <v>26</v>
      </c>
      <c r="C3" s="22" t="s">
        <v>28</v>
      </c>
      <c r="D3" s="22" t="s">
        <v>30</v>
      </c>
      <c r="E3" s="22" t="s">
        <v>31</v>
      </c>
      <c r="F3" s="22" t="s">
        <v>30</v>
      </c>
      <c r="G3" s="22" t="s">
        <v>30</v>
      </c>
      <c r="H3" s="22" t="s">
        <v>27</v>
      </c>
      <c r="I3" s="22" t="s">
        <v>292</v>
      </c>
      <c r="J3" s="22" t="s">
        <v>30</v>
      </c>
      <c r="K3" s="22" t="s">
        <v>27</v>
      </c>
      <c r="L3" s="22" t="s">
        <v>30</v>
      </c>
      <c r="M3" s="22" t="s">
        <v>285</v>
      </c>
      <c r="N3" s="22" t="s">
        <v>29</v>
      </c>
      <c r="O3" s="22" t="s">
        <v>26</v>
      </c>
      <c r="P3" s="22" t="s">
        <v>30</v>
      </c>
      <c r="Q3" s="22" t="s">
        <v>30</v>
      </c>
      <c r="R3" s="22" t="s">
        <v>26</v>
      </c>
      <c r="S3" s="22" t="s">
        <v>30</v>
      </c>
      <c r="T3" s="22" t="s">
        <v>30</v>
      </c>
      <c r="U3" s="22" t="s">
        <v>30</v>
      </c>
      <c r="V3" s="22" t="s">
        <v>26</v>
      </c>
      <c r="W3" s="22" t="s">
        <v>27</v>
      </c>
      <c r="X3" s="22" t="s">
        <v>30</v>
      </c>
      <c r="Y3" s="22" t="s">
        <v>29</v>
      </c>
      <c r="Z3" s="22" t="s">
        <v>30</v>
      </c>
      <c r="AA3" s="22" t="s">
        <v>30</v>
      </c>
      <c r="AB3" s="22" t="s">
        <v>30</v>
      </c>
      <c r="AC3" s="22" t="s">
        <v>30</v>
      </c>
      <c r="AD3" s="22" t="s">
        <v>30</v>
      </c>
      <c r="AE3" s="22" t="s">
        <v>30</v>
      </c>
      <c r="AF3" s="22" t="s">
        <v>30</v>
      </c>
      <c r="AG3" s="22" t="s">
        <v>30</v>
      </c>
      <c r="AH3" s="22" t="s">
        <v>30</v>
      </c>
      <c r="AI3" s="22" t="s">
        <v>30</v>
      </c>
      <c r="AJ3" s="22" t="s">
        <v>30</v>
      </c>
      <c r="AK3" s="22" t="s">
        <v>30</v>
      </c>
      <c r="AL3" s="22" t="s">
        <v>30</v>
      </c>
      <c r="AM3" s="22" t="s">
        <v>30</v>
      </c>
      <c r="AN3" s="22" t="s">
        <v>30</v>
      </c>
      <c r="AO3" s="22" t="s">
        <v>30</v>
      </c>
      <c r="AP3" s="22" t="s">
        <v>30</v>
      </c>
      <c r="AQ3" s="22" t="s">
        <v>30</v>
      </c>
      <c r="AR3" s="22" t="s">
        <v>30</v>
      </c>
      <c r="AS3" s="22" t="s">
        <v>28</v>
      </c>
      <c r="AT3" s="22" t="s">
        <v>30</v>
      </c>
      <c r="AU3" s="22" t="s">
        <v>30</v>
      </c>
      <c r="AV3" s="22" t="s">
        <v>30</v>
      </c>
      <c r="AW3" s="22" t="s">
        <v>30</v>
      </c>
      <c r="AX3" s="22" t="s">
        <v>30</v>
      </c>
      <c r="AY3" s="22" t="s">
        <v>30</v>
      </c>
      <c r="AZ3" s="22" t="s">
        <v>30</v>
      </c>
      <c r="BA3" s="22" t="s">
        <v>30</v>
      </c>
      <c r="BB3" s="22" t="s">
        <v>30</v>
      </c>
      <c r="BC3" s="22" t="s">
        <v>30</v>
      </c>
      <c r="BD3" s="22" t="s">
        <v>30</v>
      </c>
      <c r="BE3" s="22" t="s">
        <v>30</v>
      </c>
      <c r="BF3" s="22" t="s">
        <v>30</v>
      </c>
      <c r="BG3" s="22" t="s">
        <v>30</v>
      </c>
      <c r="BH3" s="22" t="s">
        <v>30</v>
      </c>
      <c r="BI3" s="22" t="s">
        <v>30</v>
      </c>
      <c r="BJ3" s="22" t="s">
        <v>30</v>
      </c>
      <c r="BK3" s="22" t="s">
        <v>30</v>
      </c>
      <c r="BL3" s="22" t="s">
        <v>30</v>
      </c>
      <c r="BM3" s="22" t="s">
        <v>30</v>
      </c>
      <c r="BN3" s="22" t="s">
        <v>30</v>
      </c>
      <c r="BO3" s="22" t="s">
        <v>287</v>
      </c>
      <c r="BP3" s="22" t="s">
        <v>30</v>
      </c>
      <c r="BQ3" s="22" t="s">
        <v>30</v>
      </c>
      <c r="BR3" s="22" t="s">
        <v>293</v>
      </c>
      <c r="BS3" s="22" t="s">
        <v>27</v>
      </c>
      <c r="BT3" s="22" t="s">
        <v>30</v>
      </c>
    </row>
    <row r="4" spans="2:72" ht="12.75">
      <c r="B4" s="23"/>
      <c r="C4" s="23"/>
      <c r="D4" s="23" t="s">
        <v>29</v>
      </c>
      <c r="E4" s="23" t="s">
        <v>28</v>
      </c>
      <c r="F4" s="30" t="s">
        <v>30</v>
      </c>
      <c r="G4" s="23"/>
      <c r="H4" s="23" t="s">
        <v>26</v>
      </c>
      <c r="I4" s="23" t="s">
        <v>35</v>
      </c>
      <c r="J4" s="23" t="s">
        <v>29</v>
      </c>
      <c r="K4" s="23" t="s">
        <v>30</v>
      </c>
      <c r="L4" s="23"/>
      <c r="M4" s="23"/>
      <c r="N4" s="23"/>
      <c r="O4" s="23" t="s">
        <v>30</v>
      </c>
      <c r="P4" s="23"/>
      <c r="Q4" s="23"/>
      <c r="R4" s="23" t="s">
        <v>30</v>
      </c>
      <c r="S4" s="23"/>
      <c r="T4" s="23"/>
      <c r="U4" s="23"/>
      <c r="V4" s="23"/>
      <c r="W4" s="23" t="s">
        <v>26</v>
      </c>
      <c r="X4" s="23"/>
      <c r="Y4" s="23"/>
      <c r="Z4" s="23"/>
      <c r="AA4" s="23"/>
      <c r="AB4" s="23"/>
      <c r="AC4" s="23" t="s">
        <v>29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 t="s">
        <v>27</v>
      </c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 t="s">
        <v>31</v>
      </c>
      <c r="BP4" s="23"/>
      <c r="BQ4" s="23"/>
      <c r="BR4" s="23"/>
      <c r="BS4" s="23" t="s">
        <v>26</v>
      </c>
      <c r="BT4" s="23"/>
    </row>
    <row r="5" spans="1:72" ht="12.75">
      <c r="A5" s="32" t="s">
        <v>306</v>
      </c>
      <c r="B5" s="42" t="str">
        <f>IF(B4&gt;0,B4,B3)</f>
        <v>+1</v>
      </c>
      <c r="C5" s="42" t="str">
        <f aca="true" t="shared" si="0" ref="C5:BN5">IF(C4&gt;0,C4,C3)</f>
        <v>+3</v>
      </c>
      <c r="D5" s="42" t="str">
        <f t="shared" si="0"/>
        <v>-1</v>
      </c>
      <c r="E5" s="42" t="str">
        <f t="shared" si="0"/>
        <v>+3</v>
      </c>
      <c r="F5" s="42" t="str">
        <f t="shared" si="0"/>
        <v>0</v>
      </c>
      <c r="G5" s="42" t="str">
        <f t="shared" si="0"/>
        <v>0</v>
      </c>
      <c r="H5" s="42" t="str">
        <f t="shared" si="0"/>
        <v>+1</v>
      </c>
      <c r="I5" s="42" t="str">
        <f t="shared" si="0"/>
        <v>-3</v>
      </c>
      <c r="J5" s="42" t="str">
        <f t="shared" si="0"/>
        <v>-1</v>
      </c>
      <c r="K5" s="42" t="str">
        <f t="shared" si="0"/>
        <v>0</v>
      </c>
      <c r="L5" s="42" t="str">
        <f t="shared" si="0"/>
        <v>0</v>
      </c>
      <c r="M5" s="42" t="str">
        <f t="shared" si="0"/>
        <v>-2</v>
      </c>
      <c r="N5" s="42" t="str">
        <f t="shared" si="0"/>
        <v>-1</v>
      </c>
      <c r="O5" s="42" t="str">
        <f t="shared" si="0"/>
        <v>0</v>
      </c>
      <c r="P5" s="42" t="str">
        <f t="shared" si="0"/>
        <v>0</v>
      </c>
      <c r="Q5" s="42" t="str">
        <f t="shared" si="0"/>
        <v>0</v>
      </c>
      <c r="R5" s="42" t="str">
        <f t="shared" si="0"/>
        <v>0</v>
      </c>
      <c r="S5" s="42" t="str">
        <f t="shared" si="0"/>
        <v>0</v>
      </c>
      <c r="T5" s="42" t="str">
        <f t="shared" si="0"/>
        <v>0</v>
      </c>
      <c r="U5" s="42" t="str">
        <f t="shared" si="0"/>
        <v>0</v>
      </c>
      <c r="V5" s="42" t="str">
        <f t="shared" si="0"/>
        <v>+1</v>
      </c>
      <c r="W5" s="42" t="str">
        <f t="shared" si="0"/>
        <v>+1</v>
      </c>
      <c r="X5" s="42" t="str">
        <f t="shared" si="0"/>
        <v>0</v>
      </c>
      <c r="Y5" s="42" t="str">
        <f t="shared" si="0"/>
        <v>-1</v>
      </c>
      <c r="Z5" s="42" t="str">
        <f t="shared" si="0"/>
        <v>0</v>
      </c>
      <c r="AA5" s="42" t="str">
        <f t="shared" si="0"/>
        <v>0</v>
      </c>
      <c r="AB5" s="42" t="str">
        <f t="shared" si="0"/>
        <v>0</v>
      </c>
      <c r="AC5" s="42" t="str">
        <f t="shared" si="0"/>
        <v>-1</v>
      </c>
      <c r="AD5" s="42" t="str">
        <f t="shared" si="0"/>
        <v>0</v>
      </c>
      <c r="AE5" s="42" t="str">
        <f t="shared" si="0"/>
        <v>0</v>
      </c>
      <c r="AF5" s="42" t="str">
        <f t="shared" si="0"/>
        <v>0</v>
      </c>
      <c r="AG5" s="42" t="str">
        <f t="shared" si="0"/>
        <v>0</v>
      </c>
      <c r="AH5" s="42" t="str">
        <f t="shared" si="0"/>
        <v>0</v>
      </c>
      <c r="AI5" s="42" t="str">
        <f t="shared" si="0"/>
        <v>0</v>
      </c>
      <c r="AJ5" s="42" t="str">
        <f t="shared" si="0"/>
        <v>0</v>
      </c>
      <c r="AK5" s="42" t="str">
        <f t="shared" si="0"/>
        <v>0</v>
      </c>
      <c r="AL5" s="42" t="str">
        <f t="shared" si="0"/>
        <v>0</v>
      </c>
      <c r="AM5" s="42" t="str">
        <f t="shared" si="0"/>
        <v>0</v>
      </c>
      <c r="AN5" s="42" t="str">
        <f t="shared" si="0"/>
        <v>0</v>
      </c>
      <c r="AO5" s="42" t="str">
        <f t="shared" si="0"/>
        <v>0</v>
      </c>
      <c r="AP5" s="42" t="str">
        <f t="shared" si="0"/>
        <v>0</v>
      </c>
      <c r="AQ5" s="42" t="str">
        <f t="shared" si="0"/>
        <v>0</v>
      </c>
      <c r="AR5" s="42" t="str">
        <f t="shared" si="0"/>
        <v>0</v>
      </c>
      <c r="AS5" s="42" t="str">
        <f t="shared" si="0"/>
        <v>+2</v>
      </c>
      <c r="AT5" s="42" t="str">
        <f t="shared" si="0"/>
        <v>0</v>
      </c>
      <c r="AU5" s="42" t="str">
        <f t="shared" si="0"/>
        <v>0</v>
      </c>
      <c r="AV5" s="42" t="str">
        <f t="shared" si="0"/>
        <v>0</v>
      </c>
      <c r="AW5" s="42" t="str">
        <f t="shared" si="0"/>
        <v>0</v>
      </c>
      <c r="AX5" s="42" t="str">
        <f t="shared" si="0"/>
        <v>0</v>
      </c>
      <c r="AY5" s="42" t="str">
        <f t="shared" si="0"/>
        <v>0</v>
      </c>
      <c r="AZ5" s="42" t="str">
        <f t="shared" si="0"/>
        <v>0</v>
      </c>
      <c r="BA5" s="42" t="str">
        <f t="shared" si="0"/>
        <v>0</v>
      </c>
      <c r="BB5" s="42" t="str">
        <f t="shared" si="0"/>
        <v>0</v>
      </c>
      <c r="BC5" s="42" t="str">
        <f t="shared" si="0"/>
        <v>0</v>
      </c>
      <c r="BD5" s="42" t="str">
        <f t="shared" si="0"/>
        <v>0</v>
      </c>
      <c r="BE5" s="42" t="str">
        <f t="shared" si="0"/>
        <v>0</v>
      </c>
      <c r="BF5" s="42" t="str">
        <f t="shared" si="0"/>
        <v>0</v>
      </c>
      <c r="BG5" s="42" t="str">
        <f t="shared" si="0"/>
        <v>0</v>
      </c>
      <c r="BH5" s="42" t="str">
        <f t="shared" si="0"/>
        <v>0</v>
      </c>
      <c r="BI5" s="42" t="str">
        <f t="shared" si="0"/>
        <v>0</v>
      </c>
      <c r="BJ5" s="42" t="str">
        <f t="shared" si="0"/>
        <v>0</v>
      </c>
      <c r="BK5" s="42" t="str">
        <f t="shared" si="0"/>
        <v>0</v>
      </c>
      <c r="BL5" s="42" t="str">
        <f t="shared" si="0"/>
        <v>0</v>
      </c>
      <c r="BM5" s="42" t="str">
        <f t="shared" si="0"/>
        <v>0</v>
      </c>
      <c r="BN5" s="42" t="str">
        <f t="shared" si="0"/>
        <v>0</v>
      </c>
      <c r="BO5" s="42" t="str">
        <f aca="true" t="shared" si="1" ref="BO5:BT5">IF(BO4&gt;0,BO4,BO3)</f>
        <v>+4</v>
      </c>
      <c r="BP5" s="42" t="str">
        <f t="shared" si="1"/>
        <v>0</v>
      </c>
      <c r="BQ5" s="42" t="str">
        <f t="shared" si="1"/>
        <v>0</v>
      </c>
      <c r="BR5" s="42" t="str">
        <f t="shared" si="1"/>
        <v>-4</v>
      </c>
      <c r="BS5" s="42" t="str">
        <f t="shared" si="1"/>
        <v>+1</v>
      </c>
      <c r="BT5" s="42" t="str">
        <f t="shared" si="1"/>
        <v>0</v>
      </c>
    </row>
    <row r="6" spans="2:72" ht="12.75">
      <c r="B6" s="22" t="s">
        <v>26</v>
      </c>
      <c r="C6" s="22" t="s">
        <v>285</v>
      </c>
      <c r="D6" s="22" t="s">
        <v>29</v>
      </c>
      <c r="E6" s="22" t="s">
        <v>291</v>
      </c>
      <c r="F6" s="22" t="s">
        <v>286</v>
      </c>
      <c r="G6" s="22" t="s">
        <v>27</v>
      </c>
      <c r="H6" s="22" t="s">
        <v>31</v>
      </c>
      <c r="I6" s="22" t="s">
        <v>30</v>
      </c>
      <c r="J6" s="22" t="s">
        <v>29</v>
      </c>
      <c r="K6" s="22" t="s">
        <v>295</v>
      </c>
      <c r="L6" s="22" t="s">
        <v>26</v>
      </c>
      <c r="M6" s="22" t="s">
        <v>30</v>
      </c>
      <c r="N6" s="22" t="s">
        <v>30</v>
      </c>
      <c r="O6" s="22" t="s">
        <v>30</v>
      </c>
      <c r="P6" s="22" t="s">
        <v>30</v>
      </c>
      <c r="Q6" s="22" t="s">
        <v>30</v>
      </c>
      <c r="R6" s="22" t="s">
        <v>30</v>
      </c>
      <c r="S6" s="22" t="s">
        <v>30</v>
      </c>
      <c r="T6" s="22" t="s">
        <v>30</v>
      </c>
      <c r="U6" s="22" t="s">
        <v>30</v>
      </c>
      <c r="V6" s="22" t="s">
        <v>29</v>
      </c>
      <c r="W6" s="22" t="s">
        <v>26</v>
      </c>
      <c r="X6" s="22" t="s">
        <v>29</v>
      </c>
      <c r="Y6" s="22" t="s">
        <v>29</v>
      </c>
      <c r="Z6" s="22" t="s">
        <v>293</v>
      </c>
      <c r="AA6" s="22" t="s">
        <v>30</v>
      </c>
      <c r="AB6" s="22" t="s">
        <v>29</v>
      </c>
      <c r="AC6" s="22" t="s">
        <v>35</v>
      </c>
      <c r="AD6" s="22" t="s">
        <v>30</v>
      </c>
      <c r="AE6" s="22" t="s">
        <v>293</v>
      </c>
      <c r="AF6" s="22" t="s">
        <v>30</v>
      </c>
      <c r="AG6" s="22" t="s">
        <v>30</v>
      </c>
      <c r="AH6" s="22" t="s">
        <v>285</v>
      </c>
      <c r="AI6" s="22" t="s">
        <v>30</v>
      </c>
      <c r="AJ6" s="22" t="s">
        <v>30</v>
      </c>
      <c r="AK6" s="22" t="s">
        <v>30</v>
      </c>
      <c r="AL6" s="22" t="s">
        <v>30</v>
      </c>
      <c r="AM6" s="22" t="s">
        <v>30</v>
      </c>
      <c r="AN6" s="22" t="s">
        <v>30</v>
      </c>
      <c r="AO6" s="22" t="s">
        <v>30</v>
      </c>
      <c r="AP6" s="22" t="s">
        <v>30</v>
      </c>
      <c r="AQ6" s="22" t="s">
        <v>30</v>
      </c>
      <c r="AR6" s="22" t="s">
        <v>30</v>
      </c>
      <c r="AS6" s="22" t="s">
        <v>289</v>
      </c>
      <c r="AT6" s="22" t="s">
        <v>30</v>
      </c>
      <c r="AU6" s="22" t="s">
        <v>30</v>
      </c>
      <c r="AV6" s="22" t="s">
        <v>30</v>
      </c>
      <c r="AW6" s="22" t="s">
        <v>30</v>
      </c>
      <c r="AX6" s="22" t="s">
        <v>30</v>
      </c>
      <c r="AY6" s="22" t="s">
        <v>30</v>
      </c>
      <c r="AZ6" s="22" t="s">
        <v>30</v>
      </c>
      <c r="BA6" s="22" t="s">
        <v>30</v>
      </c>
      <c r="BB6" s="22" t="s">
        <v>30</v>
      </c>
      <c r="BC6" s="22" t="s">
        <v>30</v>
      </c>
      <c r="BD6" s="22" t="s">
        <v>30</v>
      </c>
      <c r="BE6" s="22" t="s">
        <v>30</v>
      </c>
      <c r="BF6" s="22" t="s">
        <v>30</v>
      </c>
      <c r="BG6" s="22" t="s">
        <v>30</v>
      </c>
      <c r="BH6" s="22" t="s">
        <v>30</v>
      </c>
      <c r="BI6" s="22" t="s">
        <v>30</v>
      </c>
      <c r="BJ6" s="22" t="s">
        <v>30</v>
      </c>
      <c r="BK6" s="22" t="s">
        <v>30</v>
      </c>
      <c r="BL6" s="22" t="s">
        <v>30</v>
      </c>
      <c r="BM6" s="22" t="s">
        <v>30</v>
      </c>
      <c r="BN6" s="22" t="s">
        <v>30</v>
      </c>
      <c r="BO6" s="22" t="s">
        <v>28</v>
      </c>
      <c r="BP6" s="22" t="s">
        <v>29</v>
      </c>
      <c r="BQ6" s="22" t="s">
        <v>30</v>
      </c>
      <c r="BR6" s="22" t="s">
        <v>285</v>
      </c>
      <c r="BS6" s="22" t="s">
        <v>30</v>
      </c>
      <c r="BT6" s="22" t="s">
        <v>30</v>
      </c>
    </row>
    <row r="7" spans="2:72" ht="12.75">
      <c r="B7" s="23"/>
      <c r="C7" s="23"/>
      <c r="D7" s="23"/>
      <c r="E7" s="23" t="s">
        <v>288</v>
      </c>
      <c r="F7" s="23" t="s">
        <v>287</v>
      </c>
      <c r="G7" s="23" t="s">
        <v>26</v>
      </c>
      <c r="H7" s="23" t="s">
        <v>27</v>
      </c>
      <c r="I7" s="23"/>
      <c r="J7" s="23"/>
      <c r="K7" s="23" t="s">
        <v>289</v>
      </c>
      <c r="L7" s="23" t="s">
        <v>30</v>
      </c>
      <c r="M7" s="23"/>
      <c r="N7" s="30" t="s">
        <v>285</v>
      </c>
      <c r="O7" s="23"/>
      <c r="P7" s="23"/>
      <c r="Q7" s="23"/>
      <c r="R7" s="23"/>
      <c r="S7" s="23"/>
      <c r="T7" s="23" t="s">
        <v>285</v>
      </c>
      <c r="U7" s="23"/>
      <c r="V7" s="23"/>
      <c r="W7" s="23" t="s">
        <v>30</v>
      </c>
      <c r="X7" s="23" t="s">
        <v>30</v>
      </c>
      <c r="Y7" s="23"/>
      <c r="Z7" s="30" t="s">
        <v>285</v>
      </c>
      <c r="AA7" s="23"/>
      <c r="AB7" s="23"/>
      <c r="AC7" s="23"/>
      <c r="AD7" s="23"/>
      <c r="AE7" s="23" t="s">
        <v>285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 t="s">
        <v>287</v>
      </c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 t="s">
        <v>27</v>
      </c>
      <c r="BP7" s="23"/>
      <c r="BQ7" s="23"/>
      <c r="BR7" s="31" t="s">
        <v>29</v>
      </c>
      <c r="BS7" s="23"/>
      <c r="BT7" s="23"/>
    </row>
    <row r="8" spans="1:72" ht="12.75">
      <c r="A8" s="32" t="s">
        <v>307</v>
      </c>
      <c r="B8" s="42" t="str">
        <f aca="true" t="shared" si="2" ref="B8:AG8">IF(B7&gt;0,B7,B6)</f>
        <v>+1</v>
      </c>
      <c r="C8" s="42" t="str">
        <f t="shared" si="2"/>
        <v>-2</v>
      </c>
      <c r="D8" s="42" t="str">
        <f t="shared" si="2"/>
        <v>-1</v>
      </c>
      <c r="E8" s="42" t="str">
        <f t="shared" si="2"/>
        <v>+5</v>
      </c>
      <c r="F8" s="42" t="str">
        <f t="shared" si="2"/>
        <v>+6</v>
      </c>
      <c r="G8" s="42" t="str">
        <f t="shared" si="2"/>
        <v>+1</v>
      </c>
      <c r="H8" s="42" t="str">
        <f t="shared" si="2"/>
        <v>+2</v>
      </c>
      <c r="I8" s="42" t="str">
        <f t="shared" si="2"/>
        <v>0</v>
      </c>
      <c r="J8" s="42" t="str">
        <f t="shared" si="2"/>
        <v>-1</v>
      </c>
      <c r="K8" s="42" t="str">
        <f t="shared" si="2"/>
        <v>+10</v>
      </c>
      <c r="L8" s="42" t="str">
        <f t="shared" si="2"/>
        <v>0</v>
      </c>
      <c r="M8" s="42" t="str">
        <f t="shared" si="2"/>
        <v>0</v>
      </c>
      <c r="N8" s="42" t="str">
        <f t="shared" si="2"/>
        <v>-2</v>
      </c>
      <c r="O8" s="42" t="str">
        <f t="shared" si="2"/>
        <v>0</v>
      </c>
      <c r="P8" s="42" t="str">
        <f t="shared" si="2"/>
        <v>0</v>
      </c>
      <c r="Q8" s="42" t="str">
        <f t="shared" si="2"/>
        <v>0</v>
      </c>
      <c r="R8" s="42" t="str">
        <f t="shared" si="2"/>
        <v>0</v>
      </c>
      <c r="S8" s="42" t="str">
        <f t="shared" si="2"/>
        <v>0</v>
      </c>
      <c r="T8" s="42" t="str">
        <f t="shared" si="2"/>
        <v>-2</v>
      </c>
      <c r="U8" s="42" t="str">
        <f t="shared" si="2"/>
        <v>0</v>
      </c>
      <c r="V8" s="42" t="str">
        <f t="shared" si="2"/>
        <v>-1</v>
      </c>
      <c r="W8" s="42" t="str">
        <f t="shared" si="2"/>
        <v>0</v>
      </c>
      <c r="X8" s="42" t="str">
        <f t="shared" si="2"/>
        <v>0</v>
      </c>
      <c r="Y8" s="42" t="str">
        <f t="shared" si="2"/>
        <v>-1</v>
      </c>
      <c r="Z8" s="42" t="str">
        <f t="shared" si="2"/>
        <v>-2</v>
      </c>
      <c r="AA8" s="42" t="str">
        <f t="shared" si="2"/>
        <v>0</v>
      </c>
      <c r="AB8" s="42" t="str">
        <f t="shared" si="2"/>
        <v>-1</v>
      </c>
      <c r="AC8" s="42" t="str">
        <f t="shared" si="2"/>
        <v>-3</v>
      </c>
      <c r="AD8" s="42" t="str">
        <f t="shared" si="2"/>
        <v>0</v>
      </c>
      <c r="AE8" s="42" t="str">
        <f t="shared" si="2"/>
        <v>-2</v>
      </c>
      <c r="AF8" s="42" t="str">
        <f t="shared" si="2"/>
        <v>0</v>
      </c>
      <c r="AG8" s="42" t="str">
        <f t="shared" si="2"/>
        <v>0</v>
      </c>
      <c r="AH8" s="42" t="str">
        <f aca="true" t="shared" si="3" ref="AH8:BM8">IF(AH7&gt;0,AH7,AH6)</f>
        <v>-2</v>
      </c>
      <c r="AI8" s="42" t="str">
        <f t="shared" si="3"/>
        <v>0</v>
      </c>
      <c r="AJ8" s="42" t="str">
        <f t="shared" si="3"/>
        <v>0</v>
      </c>
      <c r="AK8" s="42" t="str">
        <f t="shared" si="3"/>
        <v>0</v>
      </c>
      <c r="AL8" s="42" t="str">
        <f t="shared" si="3"/>
        <v>0</v>
      </c>
      <c r="AM8" s="42" t="str">
        <f t="shared" si="3"/>
        <v>0</v>
      </c>
      <c r="AN8" s="42" t="str">
        <f t="shared" si="3"/>
        <v>0</v>
      </c>
      <c r="AO8" s="42" t="str">
        <f t="shared" si="3"/>
        <v>0</v>
      </c>
      <c r="AP8" s="42" t="str">
        <f t="shared" si="3"/>
        <v>0</v>
      </c>
      <c r="AQ8" s="42" t="str">
        <f t="shared" si="3"/>
        <v>0</v>
      </c>
      <c r="AR8" s="42" t="str">
        <f t="shared" si="3"/>
        <v>0</v>
      </c>
      <c r="AS8" s="42" t="str">
        <f t="shared" si="3"/>
        <v>+6</v>
      </c>
      <c r="AT8" s="42" t="str">
        <f t="shared" si="3"/>
        <v>0</v>
      </c>
      <c r="AU8" s="42" t="str">
        <f t="shared" si="3"/>
        <v>0</v>
      </c>
      <c r="AV8" s="42" t="str">
        <f t="shared" si="3"/>
        <v>0</v>
      </c>
      <c r="AW8" s="42" t="str">
        <f t="shared" si="3"/>
        <v>0</v>
      </c>
      <c r="AX8" s="42" t="str">
        <f t="shared" si="3"/>
        <v>0</v>
      </c>
      <c r="AY8" s="42" t="str">
        <f t="shared" si="3"/>
        <v>0</v>
      </c>
      <c r="AZ8" s="42" t="str">
        <f t="shared" si="3"/>
        <v>0</v>
      </c>
      <c r="BA8" s="42" t="str">
        <f t="shared" si="3"/>
        <v>0</v>
      </c>
      <c r="BB8" s="42" t="str">
        <f t="shared" si="3"/>
        <v>0</v>
      </c>
      <c r="BC8" s="42" t="str">
        <f t="shared" si="3"/>
        <v>0</v>
      </c>
      <c r="BD8" s="42" t="str">
        <f t="shared" si="3"/>
        <v>0</v>
      </c>
      <c r="BE8" s="42" t="str">
        <f t="shared" si="3"/>
        <v>0</v>
      </c>
      <c r="BF8" s="42" t="str">
        <f t="shared" si="3"/>
        <v>0</v>
      </c>
      <c r="BG8" s="42" t="str">
        <f t="shared" si="3"/>
        <v>0</v>
      </c>
      <c r="BH8" s="42" t="str">
        <f t="shared" si="3"/>
        <v>0</v>
      </c>
      <c r="BI8" s="42" t="str">
        <f t="shared" si="3"/>
        <v>0</v>
      </c>
      <c r="BJ8" s="42" t="str">
        <f t="shared" si="3"/>
        <v>0</v>
      </c>
      <c r="BK8" s="42" t="str">
        <f t="shared" si="3"/>
        <v>0</v>
      </c>
      <c r="BL8" s="42" t="str">
        <f t="shared" si="3"/>
        <v>0</v>
      </c>
      <c r="BM8" s="42" t="str">
        <f t="shared" si="3"/>
        <v>0</v>
      </c>
      <c r="BN8" s="42" t="str">
        <f aca="true" t="shared" si="4" ref="BN8:BT8">IF(BN7&gt;0,BN7,BN6)</f>
        <v>0</v>
      </c>
      <c r="BO8" s="42" t="str">
        <f t="shared" si="4"/>
        <v>+2</v>
      </c>
      <c r="BP8" s="42" t="str">
        <f t="shared" si="4"/>
        <v>-1</v>
      </c>
      <c r="BQ8" s="42" t="str">
        <f t="shared" si="4"/>
        <v>0</v>
      </c>
      <c r="BR8" s="42" t="str">
        <f t="shared" si="4"/>
        <v>-1</v>
      </c>
      <c r="BS8" s="42" t="str">
        <f t="shared" si="4"/>
        <v>0</v>
      </c>
      <c r="BT8" s="42" t="str">
        <f t="shared" si="4"/>
        <v>0</v>
      </c>
    </row>
    <row r="9" spans="2:72" ht="12.75">
      <c r="B9" s="22" t="s">
        <v>27</v>
      </c>
      <c r="C9" s="22" t="s">
        <v>288</v>
      </c>
      <c r="D9" s="22" t="s">
        <v>27</v>
      </c>
      <c r="E9" s="22" t="s">
        <v>28</v>
      </c>
      <c r="F9" s="22" t="s">
        <v>288</v>
      </c>
      <c r="G9" s="22" t="s">
        <v>27</v>
      </c>
      <c r="H9" s="22" t="s">
        <v>26</v>
      </c>
      <c r="I9" s="22" t="s">
        <v>29</v>
      </c>
      <c r="J9" s="22" t="s">
        <v>29</v>
      </c>
      <c r="K9" s="22" t="s">
        <v>288</v>
      </c>
      <c r="L9" s="22" t="s">
        <v>30</v>
      </c>
      <c r="M9" s="22" t="s">
        <v>30</v>
      </c>
      <c r="N9" s="22" t="s">
        <v>30</v>
      </c>
      <c r="O9" s="22" t="s">
        <v>30</v>
      </c>
      <c r="P9" s="22" t="s">
        <v>30</v>
      </c>
      <c r="Q9" s="22" t="s">
        <v>30</v>
      </c>
      <c r="R9" s="22" t="s">
        <v>30</v>
      </c>
      <c r="S9" s="22" t="s">
        <v>30</v>
      </c>
      <c r="T9" s="22" t="s">
        <v>285</v>
      </c>
      <c r="U9" s="22"/>
      <c r="V9" s="22" t="s">
        <v>28</v>
      </c>
      <c r="W9" s="22" t="s">
        <v>27</v>
      </c>
      <c r="X9" s="22" t="s">
        <v>26</v>
      </c>
      <c r="Y9" s="22" t="s">
        <v>27</v>
      </c>
      <c r="Z9" s="22" t="s">
        <v>29</v>
      </c>
      <c r="AA9" s="22" t="s">
        <v>26</v>
      </c>
      <c r="AB9" s="22" t="s">
        <v>30</v>
      </c>
      <c r="AC9" s="22" t="s">
        <v>30</v>
      </c>
      <c r="AD9" s="22" t="s">
        <v>30</v>
      </c>
      <c r="AE9" s="22" t="s">
        <v>29</v>
      </c>
      <c r="AF9" s="22" t="s">
        <v>30</v>
      </c>
      <c r="AG9" s="22" t="s">
        <v>30</v>
      </c>
      <c r="AH9" s="22" t="s">
        <v>29</v>
      </c>
      <c r="AI9" s="22" t="s">
        <v>30</v>
      </c>
      <c r="AJ9" s="22" t="s">
        <v>30</v>
      </c>
      <c r="AK9" s="22" t="s">
        <v>30</v>
      </c>
      <c r="AL9" s="22" t="s">
        <v>30</v>
      </c>
      <c r="AM9" s="22" t="s">
        <v>30</v>
      </c>
      <c r="AN9" s="22" t="s">
        <v>30</v>
      </c>
      <c r="AO9" s="22" t="s">
        <v>30</v>
      </c>
      <c r="AP9" s="22" t="s">
        <v>30</v>
      </c>
      <c r="AQ9" s="22" t="s">
        <v>30</v>
      </c>
      <c r="AR9" s="22" t="s">
        <v>30</v>
      </c>
      <c r="AS9" s="22" t="s">
        <v>286</v>
      </c>
      <c r="AT9" s="22" t="s">
        <v>30</v>
      </c>
      <c r="AU9" s="22" t="s">
        <v>30</v>
      </c>
      <c r="AV9" s="22" t="s">
        <v>30</v>
      </c>
      <c r="AW9" s="22" t="s">
        <v>30</v>
      </c>
      <c r="AX9" s="22" t="s">
        <v>30</v>
      </c>
      <c r="AY9" s="22" t="s">
        <v>30</v>
      </c>
      <c r="AZ9" s="22" t="s">
        <v>30</v>
      </c>
      <c r="BA9" s="22" t="s">
        <v>30</v>
      </c>
      <c r="BB9" s="22" t="s">
        <v>30</v>
      </c>
      <c r="BC9" s="22" t="s">
        <v>30</v>
      </c>
      <c r="BD9" s="22" t="s">
        <v>30</v>
      </c>
      <c r="BE9" s="22" t="s">
        <v>30</v>
      </c>
      <c r="BF9" s="22" t="s">
        <v>30</v>
      </c>
      <c r="BG9" s="22" t="s">
        <v>30</v>
      </c>
      <c r="BH9" s="22" t="s">
        <v>30</v>
      </c>
      <c r="BI9" s="22" t="s">
        <v>30</v>
      </c>
      <c r="BJ9" s="22" t="s">
        <v>30</v>
      </c>
      <c r="BK9" s="22" t="s">
        <v>30</v>
      </c>
      <c r="BL9" s="22"/>
      <c r="BM9" s="22" t="s">
        <v>29</v>
      </c>
      <c r="BN9" s="22" t="s">
        <v>29</v>
      </c>
      <c r="BO9" s="22" t="s">
        <v>294</v>
      </c>
      <c r="BP9" s="22" t="s">
        <v>30</v>
      </c>
      <c r="BQ9" s="22" t="s">
        <v>30</v>
      </c>
      <c r="BR9" s="22" t="s">
        <v>293</v>
      </c>
      <c r="BS9" s="22" t="s">
        <v>285</v>
      </c>
      <c r="BT9" s="22" t="s">
        <v>30</v>
      </c>
    </row>
    <row r="10" spans="2:72" ht="12.75">
      <c r="B10" s="23" t="s">
        <v>26</v>
      </c>
      <c r="C10" s="23" t="s">
        <v>28</v>
      </c>
      <c r="D10" s="23" t="s">
        <v>26</v>
      </c>
      <c r="E10" s="23" t="s">
        <v>27</v>
      </c>
      <c r="F10" s="23" t="s">
        <v>28</v>
      </c>
      <c r="G10" s="23"/>
      <c r="H10" s="23" t="s">
        <v>30</v>
      </c>
      <c r="I10" s="23"/>
      <c r="J10" s="23"/>
      <c r="K10" s="23" t="s">
        <v>31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 t="s">
        <v>27</v>
      </c>
      <c r="W10" s="23" t="s">
        <v>26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 t="s">
        <v>288</v>
      </c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 t="s">
        <v>288</v>
      </c>
      <c r="BP10" s="23"/>
      <c r="BQ10" s="23"/>
      <c r="BR10" s="23"/>
      <c r="BS10" s="23"/>
      <c r="BT10" s="23"/>
    </row>
    <row r="11" spans="1:72" ht="12.75">
      <c r="A11" s="32" t="s">
        <v>308</v>
      </c>
      <c r="B11" s="42" t="str">
        <f aca="true" t="shared" si="5" ref="B11:AG11">IF(B10&gt;0,B10,B9)</f>
        <v>+1</v>
      </c>
      <c r="C11" s="42" t="str">
        <f t="shared" si="5"/>
        <v>+3</v>
      </c>
      <c r="D11" s="42" t="str">
        <f t="shared" si="5"/>
        <v>+1</v>
      </c>
      <c r="E11" s="42" t="str">
        <f t="shared" si="5"/>
        <v>+2</v>
      </c>
      <c r="F11" s="42" t="str">
        <f t="shared" si="5"/>
        <v>+3</v>
      </c>
      <c r="G11" s="42" t="str">
        <f t="shared" si="5"/>
        <v>+2</v>
      </c>
      <c r="H11" s="42" t="str">
        <f t="shared" si="5"/>
        <v>0</v>
      </c>
      <c r="I11" s="42" t="str">
        <f t="shared" si="5"/>
        <v>-1</v>
      </c>
      <c r="J11" s="42" t="str">
        <f t="shared" si="5"/>
        <v>-1</v>
      </c>
      <c r="K11" s="42" t="str">
        <f t="shared" si="5"/>
        <v>+4</v>
      </c>
      <c r="L11" s="42" t="str">
        <f t="shared" si="5"/>
        <v>0</v>
      </c>
      <c r="M11" s="42" t="str">
        <f t="shared" si="5"/>
        <v>0</v>
      </c>
      <c r="N11" s="42" t="str">
        <f t="shared" si="5"/>
        <v>0</v>
      </c>
      <c r="O11" s="42" t="str">
        <f t="shared" si="5"/>
        <v>0</v>
      </c>
      <c r="P11" s="42" t="str">
        <f t="shared" si="5"/>
        <v>0</v>
      </c>
      <c r="Q11" s="42" t="str">
        <f t="shared" si="5"/>
        <v>0</v>
      </c>
      <c r="R11" s="42" t="str">
        <f t="shared" si="5"/>
        <v>0</v>
      </c>
      <c r="S11" s="42" t="str">
        <f t="shared" si="5"/>
        <v>0</v>
      </c>
      <c r="T11" s="42" t="str">
        <f t="shared" si="5"/>
        <v>-2</v>
      </c>
      <c r="U11" s="42">
        <f t="shared" si="5"/>
        <v>0</v>
      </c>
      <c r="V11" s="42" t="str">
        <f t="shared" si="5"/>
        <v>+2</v>
      </c>
      <c r="W11" s="42" t="str">
        <f t="shared" si="5"/>
        <v>+1</v>
      </c>
      <c r="X11" s="42" t="str">
        <f t="shared" si="5"/>
        <v>+1</v>
      </c>
      <c r="Y11" s="42" t="str">
        <f t="shared" si="5"/>
        <v>+2</v>
      </c>
      <c r="Z11" s="42" t="str">
        <f t="shared" si="5"/>
        <v>-1</v>
      </c>
      <c r="AA11" s="42" t="str">
        <f t="shared" si="5"/>
        <v>+1</v>
      </c>
      <c r="AB11" s="42" t="str">
        <f t="shared" si="5"/>
        <v>0</v>
      </c>
      <c r="AC11" s="42" t="str">
        <f t="shared" si="5"/>
        <v>0</v>
      </c>
      <c r="AD11" s="42" t="str">
        <f t="shared" si="5"/>
        <v>0</v>
      </c>
      <c r="AE11" s="42" t="str">
        <f t="shared" si="5"/>
        <v>-1</v>
      </c>
      <c r="AF11" s="42" t="str">
        <f t="shared" si="5"/>
        <v>0</v>
      </c>
      <c r="AG11" s="42" t="str">
        <f t="shared" si="5"/>
        <v>0</v>
      </c>
      <c r="AH11" s="42" t="str">
        <f aca="true" t="shared" si="6" ref="AH11:BM11">IF(AH10&gt;0,AH10,AH9)</f>
        <v>-1</v>
      </c>
      <c r="AI11" s="42" t="str">
        <f t="shared" si="6"/>
        <v>0</v>
      </c>
      <c r="AJ11" s="42" t="str">
        <f t="shared" si="6"/>
        <v>0</v>
      </c>
      <c r="AK11" s="42" t="str">
        <f t="shared" si="6"/>
        <v>0</v>
      </c>
      <c r="AL11" s="42" t="str">
        <f t="shared" si="6"/>
        <v>0</v>
      </c>
      <c r="AM11" s="42" t="str">
        <f t="shared" si="6"/>
        <v>0</v>
      </c>
      <c r="AN11" s="42" t="str">
        <f t="shared" si="6"/>
        <v>0</v>
      </c>
      <c r="AO11" s="42" t="str">
        <f t="shared" si="6"/>
        <v>0</v>
      </c>
      <c r="AP11" s="42" t="str">
        <f t="shared" si="6"/>
        <v>0</v>
      </c>
      <c r="AQ11" s="42" t="str">
        <f t="shared" si="6"/>
        <v>0</v>
      </c>
      <c r="AR11" s="42" t="str">
        <f t="shared" si="6"/>
        <v>0</v>
      </c>
      <c r="AS11" s="42" t="str">
        <f t="shared" si="6"/>
        <v>+5</v>
      </c>
      <c r="AT11" s="42" t="str">
        <f t="shared" si="6"/>
        <v>0</v>
      </c>
      <c r="AU11" s="42" t="str">
        <f t="shared" si="6"/>
        <v>0</v>
      </c>
      <c r="AV11" s="42" t="str">
        <f t="shared" si="6"/>
        <v>0</v>
      </c>
      <c r="AW11" s="42" t="str">
        <f t="shared" si="6"/>
        <v>0</v>
      </c>
      <c r="AX11" s="42" t="str">
        <f t="shared" si="6"/>
        <v>0</v>
      </c>
      <c r="AY11" s="42" t="str">
        <f t="shared" si="6"/>
        <v>0</v>
      </c>
      <c r="AZ11" s="42" t="str">
        <f t="shared" si="6"/>
        <v>0</v>
      </c>
      <c r="BA11" s="42" t="str">
        <f t="shared" si="6"/>
        <v>0</v>
      </c>
      <c r="BB11" s="42" t="str">
        <f t="shared" si="6"/>
        <v>0</v>
      </c>
      <c r="BC11" s="42" t="str">
        <f t="shared" si="6"/>
        <v>0</v>
      </c>
      <c r="BD11" s="42" t="str">
        <f t="shared" si="6"/>
        <v>0</v>
      </c>
      <c r="BE11" s="42" t="str">
        <f t="shared" si="6"/>
        <v>0</v>
      </c>
      <c r="BF11" s="42" t="str">
        <f t="shared" si="6"/>
        <v>0</v>
      </c>
      <c r="BG11" s="42" t="str">
        <f t="shared" si="6"/>
        <v>0</v>
      </c>
      <c r="BH11" s="42" t="str">
        <f t="shared" si="6"/>
        <v>0</v>
      </c>
      <c r="BI11" s="42" t="str">
        <f t="shared" si="6"/>
        <v>0</v>
      </c>
      <c r="BJ11" s="42" t="str">
        <f t="shared" si="6"/>
        <v>0</v>
      </c>
      <c r="BK11" s="42" t="str">
        <f t="shared" si="6"/>
        <v>0</v>
      </c>
      <c r="BL11" s="42">
        <f t="shared" si="6"/>
        <v>0</v>
      </c>
      <c r="BM11" s="42" t="str">
        <f t="shared" si="6"/>
        <v>-1</v>
      </c>
      <c r="BN11" s="42" t="str">
        <f aca="true" t="shared" si="7" ref="BN11:BT11">IF(BN10&gt;0,BN10,BN9)</f>
        <v>-1</v>
      </c>
      <c r="BO11" s="42" t="str">
        <f t="shared" si="7"/>
        <v>+5</v>
      </c>
      <c r="BP11" s="42" t="str">
        <f t="shared" si="7"/>
        <v>0</v>
      </c>
      <c r="BQ11" s="42" t="str">
        <f t="shared" si="7"/>
        <v>0</v>
      </c>
      <c r="BR11" s="42" t="str">
        <f t="shared" si="7"/>
        <v>-4</v>
      </c>
      <c r="BS11" s="42" t="str">
        <f t="shared" si="7"/>
        <v>-2</v>
      </c>
      <c r="BT11" s="42" t="str">
        <f t="shared" si="7"/>
        <v>0</v>
      </c>
    </row>
    <row r="12" spans="2:72" ht="12.75">
      <c r="B12" s="22" t="s">
        <v>28</v>
      </c>
      <c r="C12" s="22" t="s">
        <v>304</v>
      </c>
      <c r="D12" s="22" t="s">
        <v>31</v>
      </c>
      <c r="E12" s="22" t="s">
        <v>288</v>
      </c>
      <c r="F12" s="22" t="s">
        <v>288</v>
      </c>
      <c r="G12" s="22" t="s">
        <v>28</v>
      </c>
      <c r="H12" s="22" t="s">
        <v>27</v>
      </c>
      <c r="I12" s="22" t="s">
        <v>28</v>
      </c>
      <c r="J12" s="22" t="s">
        <v>285</v>
      </c>
      <c r="K12" s="22" t="s">
        <v>296</v>
      </c>
      <c r="L12" s="22" t="s">
        <v>26</v>
      </c>
      <c r="M12" s="22" t="s">
        <v>30</v>
      </c>
      <c r="N12" s="22" t="s">
        <v>30</v>
      </c>
      <c r="O12" s="22" t="s">
        <v>30</v>
      </c>
      <c r="P12" s="22" t="s">
        <v>30</v>
      </c>
      <c r="Q12" s="22" t="s">
        <v>26</v>
      </c>
      <c r="R12" s="22" t="s">
        <v>26</v>
      </c>
      <c r="S12" s="22" t="s">
        <v>30</v>
      </c>
      <c r="T12" s="22" t="s">
        <v>29</v>
      </c>
      <c r="U12" s="22" t="s">
        <v>30</v>
      </c>
      <c r="V12" s="22" t="s">
        <v>285</v>
      </c>
      <c r="W12" s="22" t="s">
        <v>30</v>
      </c>
      <c r="X12" s="22" t="s">
        <v>26</v>
      </c>
      <c r="Y12" s="22" t="s">
        <v>26</v>
      </c>
      <c r="Z12" s="22" t="s">
        <v>35</v>
      </c>
      <c r="AA12" s="22" t="s">
        <v>30</v>
      </c>
      <c r="AB12" s="29" t="s">
        <v>26</v>
      </c>
      <c r="AC12" s="22" t="s">
        <v>29</v>
      </c>
      <c r="AD12" s="22" t="s">
        <v>30</v>
      </c>
      <c r="AE12" s="22" t="s">
        <v>30</v>
      </c>
      <c r="AF12" s="22" t="s">
        <v>30</v>
      </c>
      <c r="AG12" s="22" t="s">
        <v>30</v>
      </c>
      <c r="AH12" s="22" t="s">
        <v>293</v>
      </c>
      <c r="AI12" s="22" t="s">
        <v>30</v>
      </c>
      <c r="AJ12" s="22" t="s">
        <v>26</v>
      </c>
      <c r="AK12" s="22" t="s">
        <v>293</v>
      </c>
      <c r="AL12" s="22" t="s">
        <v>30</v>
      </c>
      <c r="AM12" s="22" t="s">
        <v>30</v>
      </c>
      <c r="AN12" s="22" t="s">
        <v>30</v>
      </c>
      <c r="AO12" s="22" t="s">
        <v>30</v>
      </c>
      <c r="AP12" s="22" t="s">
        <v>30</v>
      </c>
      <c r="AQ12" s="22" t="s">
        <v>30</v>
      </c>
      <c r="AR12" s="22" t="s">
        <v>30</v>
      </c>
      <c r="AS12" s="22" t="s">
        <v>297</v>
      </c>
      <c r="AT12" s="22" t="s">
        <v>30</v>
      </c>
      <c r="AU12" s="22" t="s">
        <v>30</v>
      </c>
      <c r="AV12" s="22" t="s">
        <v>30</v>
      </c>
      <c r="AW12" s="22" t="s">
        <v>30</v>
      </c>
      <c r="AX12" s="22" t="s">
        <v>30</v>
      </c>
      <c r="AY12" s="22" t="s">
        <v>30</v>
      </c>
      <c r="AZ12" s="22" t="s">
        <v>30</v>
      </c>
      <c r="BA12" s="22" t="s">
        <v>30</v>
      </c>
      <c r="BB12" s="22" t="s">
        <v>30</v>
      </c>
      <c r="BC12" s="22" t="s">
        <v>30</v>
      </c>
      <c r="BD12" s="22" t="s">
        <v>30</v>
      </c>
      <c r="BE12" s="22" t="s">
        <v>30</v>
      </c>
      <c r="BF12" s="22" t="s">
        <v>30</v>
      </c>
      <c r="BG12" s="22" t="s">
        <v>30</v>
      </c>
      <c r="BH12" s="22" t="s">
        <v>30</v>
      </c>
      <c r="BI12" s="22" t="s">
        <v>30</v>
      </c>
      <c r="BJ12" s="22" t="s">
        <v>30</v>
      </c>
      <c r="BK12" s="22" t="s">
        <v>30</v>
      </c>
      <c r="BL12" s="22" t="s">
        <v>30</v>
      </c>
      <c r="BM12" s="22" t="s">
        <v>29</v>
      </c>
      <c r="BN12" s="22" t="s">
        <v>30</v>
      </c>
      <c r="BO12" s="22" t="s">
        <v>298</v>
      </c>
      <c r="BP12" s="22" t="s">
        <v>288</v>
      </c>
      <c r="BQ12" s="22" t="s">
        <v>30</v>
      </c>
      <c r="BR12" s="22" t="s">
        <v>284</v>
      </c>
      <c r="BS12" s="22" t="s">
        <v>27</v>
      </c>
      <c r="BT12" s="22" t="s">
        <v>30</v>
      </c>
    </row>
    <row r="13" spans="2:72" ht="12.75">
      <c r="B13" s="23"/>
      <c r="C13" s="23" t="s">
        <v>305</v>
      </c>
      <c r="D13" s="23" t="s">
        <v>28</v>
      </c>
      <c r="E13" s="23" t="s">
        <v>31</v>
      </c>
      <c r="F13" s="23" t="s">
        <v>31</v>
      </c>
      <c r="G13" s="23" t="s">
        <v>27</v>
      </c>
      <c r="H13" s="23" t="s">
        <v>26</v>
      </c>
      <c r="I13" s="23" t="s">
        <v>27</v>
      </c>
      <c r="J13" s="23" t="s">
        <v>29</v>
      </c>
      <c r="K13" s="23" t="s">
        <v>295</v>
      </c>
      <c r="L13" s="23"/>
      <c r="M13" s="30" t="s">
        <v>30</v>
      </c>
      <c r="N13" s="23" t="s">
        <v>29</v>
      </c>
      <c r="O13" s="23"/>
      <c r="P13" s="23"/>
      <c r="Q13" s="23"/>
      <c r="R13" s="23" t="s">
        <v>30</v>
      </c>
      <c r="S13" s="23"/>
      <c r="T13" s="23"/>
      <c r="U13" s="23"/>
      <c r="V13" s="23"/>
      <c r="W13" s="23"/>
      <c r="X13" s="23"/>
      <c r="Y13" s="30" t="s">
        <v>26</v>
      </c>
      <c r="Z13" s="23" t="s">
        <v>285</v>
      </c>
      <c r="AA13" s="23"/>
      <c r="AB13" s="30" t="s">
        <v>26</v>
      </c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 t="s">
        <v>298</v>
      </c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 t="s">
        <v>30</v>
      </c>
      <c r="BN13" s="23"/>
      <c r="BO13" s="23" t="s">
        <v>294</v>
      </c>
      <c r="BP13" s="23" t="s">
        <v>31</v>
      </c>
      <c r="BQ13" s="23"/>
      <c r="BR13" s="23"/>
      <c r="BS13" s="23" t="s">
        <v>26</v>
      </c>
      <c r="BT13" s="23"/>
    </row>
    <row r="14" spans="1:72" ht="12.75">
      <c r="A14" s="32" t="s">
        <v>309</v>
      </c>
      <c r="B14" s="42" t="str">
        <f aca="true" t="shared" si="8" ref="B14:AG14">IF(B13&gt;0,B13,B12)</f>
        <v>+3</v>
      </c>
      <c r="C14" s="42" t="str">
        <f t="shared" si="8"/>
        <v>+22</v>
      </c>
      <c r="D14" s="42" t="str">
        <f t="shared" si="8"/>
        <v>+3</v>
      </c>
      <c r="E14" s="42" t="str">
        <f t="shared" si="8"/>
        <v>+4</v>
      </c>
      <c r="F14" s="42" t="str">
        <f t="shared" si="8"/>
        <v>+4</v>
      </c>
      <c r="G14" s="42" t="str">
        <f t="shared" si="8"/>
        <v>+2</v>
      </c>
      <c r="H14" s="42" t="str">
        <f t="shared" si="8"/>
        <v>+1</v>
      </c>
      <c r="I14" s="42" t="str">
        <f t="shared" si="8"/>
        <v>+2</v>
      </c>
      <c r="J14" s="42" t="str">
        <f t="shared" si="8"/>
        <v>-1</v>
      </c>
      <c r="K14" s="42" t="str">
        <f t="shared" si="8"/>
        <v>+11</v>
      </c>
      <c r="L14" s="42" t="str">
        <f t="shared" si="8"/>
        <v>+1</v>
      </c>
      <c r="M14" s="42" t="str">
        <f t="shared" si="8"/>
        <v>0</v>
      </c>
      <c r="N14" s="42" t="str">
        <f t="shared" si="8"/>
        <v>-1</v>
      </c>
      <c r="O14" s="42" t="str">
        <f t="shared" si="8"/>
        <v>0</v>
      </c>
      <c r="P14" s="42" t="str">
        <f t="shared" si="8"/>
        <v>0</v>
      </c>
      <c r="Q14" s="42" t="str">
        <f t="shared" si="8"/>
        <v>+1</v>
      </c>
      <c r="R14" s="42" t="str">
        <f t="shared" si="8"/>
        <v>0</v>
      </c>
      <c r="S14" s="42" t="str">
        <f t="shared" si="8"/>
        <v>0</v>
      </c>
      <c r="T14" s="42" t="str">
        <f t="shared" si="8"/>
        <v>-1</v>
      </c>
      <c r="U14" s="42" t="str">
        <f t="shared" si="8"/>
        <v>0</v>
      </c>
      <c r="V14" s="42" t="str">
        <f t="shared" si="8"/>
        <v>-2</v>
      </c>
      <c r="W14" s="42" t="str">
        <f t="shared" si="8"/>
        <v>0</v>
      </c>
      <c r="X14" s="42" t="str">
        <f t="shared" si="8"/>
        <v>+1</v>
      </c>
      <c r="Y14" s="42" t="str">
        <f t="shared" si="8"/>
        <v>+1</v>
      </c>
      <c r="Z14" s="42" t="str">
        <f t="shared" si="8"/>
        <v>-2</v>
      </c>
      <c r="AA14" s="42" t="str">
        <f t="shared" si="8"/>
        <v>0</v>
      </c>
      <c r="AB14" s="42" t="str">
        <f t="shared" si="8"/>
        <v>+1</v>
      </c>
      <c r="AC14" s="42" t="str">
        <f t="shared" si="8"/>
        <v>-1</v>
      </c>
      <c r="AD14" s="42" t="str">
        <f t="shared" si="8"/>
        <v>0</v>
      </c>
      <c r="AE14" s="42" t="str">
        <f t="shared" si="8"/>
        <v>0</v>
      </c>
      <c r="AF14" s="42" t="str">
        <f t="shared" si="8"/>
        <v>0</v>
      </c>
      <c r="AG14" s="42" t="str">
        <f t="shared" si="8"/>
        <v>0</v>
      </c>
      <c r="AH14" s="42" t="str">
        <f aca="true" t="shared" si="9" ref="AH14:BM14">IF(AH13&gt;0,AH13,AH12)</f>
        <v>-4</v>
      </c>
      <c r="AI14" s="42" t="str">
        <f t="shared" si="9"/>
        <v>0</v>
      </c>
      <c r="AJ14" s="42" t="str">
        <f t="shared" si="9"/>
        <v>+1</v>
      </c>
      <c r="AK14" s="42" t="str">
        <f t="shared" si="9"/>
        <v>-4</v>
      </c>
      <c r="AL14" s="42" t="str">
        <f t="shared" si="9"/>
        <v>0</v>
      </c>
      <c r="AM14" s="42" t="str">
        <f t="shared" si="9"/>
        <v>0</v>
      </c>
      <c r="AN14" s="42" t="str">
        <f t="shared" si="9"/>
        <v>0</v>
      </c>
      <c r="AO14" s="42" t="str">
        <f t="shared" si="9"/>
        <v>0</v>
      </c>
      <c r="AP14" s="42" t="str">
        <f t="shared" si="9"/>
        <v>0</v>
      </c>
      <c r="AQ14" s="42" t="str">
        <f t="shared" si="9"/>
        <v>0</v>
      </c>
      <c r="AR14" s="42" t="str">
        <f t="shared" si="9"/>
        <v>0</v>
      </c>
      <c r="AS14" s="42" t="str">
        <f t="shared" si="9"/>
        <v>+12</v>
      </c>
      <c r="AT14" s="42" t="str">
        <f t="shared" si="9"/>
        <v>0</v>
      </c>
      <c r="AU14" s="42" t="str">
        <f t="shared" si="9"/>
        <v>0</v>
      </c>
      <c r="AV14" s="42" t="str">
        <f t="shared" si="9"/>
        <v>0</v>
      </c>
      <c r="AW14" s="42" t="str">
        <f t="shared" si="9"/>
        <v>0</v>
      </c>
      <c r="AX14" s="42" t="str">
        <f t="shared" si="9"/>
        <v>0</v>
      </c>
      <c r="AY14" s="42" t="str">
        <f t="shared" si="9"/>
        <v>0</v>
      </c>
      <c r="AZ14" s="42" t="str">
        <f t="shared" si="9"/>
        <v>0</v>
      </c>
      <c r="BA14" s="42" t="str">
        <f t="shared" si="9"/>
        <v>0</v>
      </c>
      <c r="BB14" s="42" t="str">
        <f t="shared" si="9"/>
        <v>0</v>
      </c>
      <c r="BC14" s="42" t="str">
        <f t="shared" si="9"/>
        <v>0</v>
      </c>
      <c r="BD14" s="42" t="str">
        <f t="shared" si="9"/>
        <v>0</v>
      </c>
      <c r="BE14" s="42" t="str">
        <f t="shared" si="9"/>
        <v>0</v>
      </c>
      <c r="BF14" s="42" t="str">
        <f t="shared" si="9"/>
        <v>0</v>
      </c>
      <c r="BG14" s="42" t="str">
        <f t="shared" si="9"/>
        <v>0</v>
      </c>
      <c r="BH14" s="42" t="str">
        <f t="shared" si="9"/>
        <v>0</v>
      </c>
      <c r="BI14" s="42" t="str">
        <f t="shared" si="9"/>
        <v>0</v>
      </c>
      <c r="BJ14" s="42" t="str">
        <f t="shared" si="9"/>
        <v>0</v>
      </c>
      <c r="BK14" s="42" t="str">
        <f t="shared" si="9"/>
        <v>0</v>
      </c>
      <c r="BL14" s="42" t="str">
        <f t="shared" si="9"/>
        <v>0</v>
      </c>
      <c r="BM14" s="42" t="str">
        <f t="shared" si="9"/>
        <v>0</v>
      </c>
      <c r="BN14" s="42" t="str">
        <f aca="true" t="shared" si="10" ref="BN14:BT14">IF(BN13&gt;0,BN13,BN12)</f>
        <v>0</v>
      </c>
      <c r="BO14" s="42" t="str">
        <f t="shared" si="10"/>
        <v>+9</v>
      </c>
      <c r="BP14" s="42" t="str">
        <f t="shared" si="10"/>
        <v>+4</v>
      </c>
      <c r="BQ14" s="42" t="str">
        <f t="shared" si="10"/>
        <v>0</v>
      </c>
      <c r="BR14" s="42" t="str">
        <f t="shared" si="10"/>
        <v>-6</v>
      </c>
      <c r="BS14" s="42" t="str">
        <f t="shared" si="10"/>
        <v>+1</v>
      </c>
      <c r="BT14" s="42" t="str">
        <f t="shared" si="10"/>
        <v>0</v>
      </c>
    </row>
  </sheetData>
  <sheetProtection/>
  <printOptions/>
  <pageMargins left="0.17" right="0.18" top="0.53" bottom="1" header="0.32" footer="0.25"/>
  <pageSetup horizontalDpi="600" verticalDpi="600" orientation="landscape" paperSize="9" scale="54" r:id="rId1"/>
  <headerFooter alignWithMargins="0">
    <oddHeader>&amp;CΕΚΤΙΜΗΣΗ Π.Υ.Σ.Δ.Ε ΚΥΚΛΑΔΩΝ
ΟΡΓΑΝΙΚΑ ΚΕΝΑ ΓΙΑ ΜΕΤΑΘΕΣΕΙΣ&amp;RΙΟΥΝΙΟΣ 2015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T15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27.00390625" style="32" customWidth="1"/>
    <col min="2" max="2" width="3.140625" style="42" hidden="1" customWidth="1"/>
    <col min="3" max="3" width="4.00390625" style="32" bestFit="1" customWidth="1"/>
    <col min="4" max="4" width="3.140625" style="32" bestFit="1" customWidth="1"/>
    <col min="5" max="8" width="3.140625" style="32" hidden="1" customWidth="1"/>
    <col min="9" max="10" width="3.140625" style="32" bestFit="1" customWidth="1"/>
    <col min="11" max="11" width="4.00390625" style="32" hidden="1" customWidth="1"/>
    <col min="12" max="12" width="3.140625" style="32" hidden="1" customWidth="1"/>
    <col min="13" max="14" width="3.140625" style="32" bestFit="1" customWidth="1"/>
    <col min="15" max="19" width="3.140625" style="32" hidden="1" customWidth="1"/>
    <col min="20" max="20" width="3.140625" style="32" bestFit="1" customWidth="1"/>
    <col min="21" max="21" width="3.140625" style="32" hidden="1" customWidth="1"/>
    <col min="22" max="22" width="3.140625" style="32" bestFit="1" customWidth="1"/>
    <col min="23" max="24" width="3.140625" style="32" hidden="1" customWidth="1"/>
    <col min="25" max="26" width="5.421875" style="32" bestFit="1" customWidth="1"/>
    <col min="27" max="27" width="3.140625" style="32" hidden="1" customWidth="1"/>
    <col min="28" max="28" width="3.140625" style="32" bestFit="1" customWidth="1"/>
    <col min="29" max="29" width="5.421875" style="32" bestFit="1" customWidth="1"/>
    <col min="30" max="30" width="3.140625" style="32" hidden="1" customWidth="1"/>
    <col min="31" max="31" width="7.7109375" style="32" bestFit="1" customWidth="1"/>
    <col min="32" max="33" width="3.140625" style="32" hidden="1" customWidth="1"/>
    <col min="34" max="34" width="3.140625" style="32" bestFit="1" customWidth="1"/>
    <col min="35" max="35" width="3.140625" style="32" hidden="1" customWidth="1"/>
    <col min="36" max="36" width="5.421875" style="32" hidden="1" customWidth="1"/>
    <col min="37" max="37" width="3.140625" style="32" bestFit="1" customWidth="1"/>
    <col min="38" max="44" width="3.140625" style="32" hidden="1" customWidth="1"/>
    <col min="45" max="45" width="4.00390625" style="32" hidden="1" customWidth="1"/>
    <col min="46" max="64" width="3.140625" style="32" hidden="1" customWidth="1"/>
    <col min="65" max="66" width="3.140625" style="32" bestFit="1" customWidth="1"/>
    <col min="67" max="67" width="4.00390625" style="32" hidden="1" customWidth="1"/>
    <col min="68" max="68" width="3.140625" style="32" bestFit="1" customWidth="1"/>
    <col min="69" max="69" width="3.140625" style="32" hidden="1" customWidth="1"/>
    <col min="70" max="71" width="3.140625" style="32" bestFit="1" customWidth="1"/>
    <col min="72" max="72" width="3.140625" style="32" hidden="1" customWidth="1"/>
    <col min="73" max="16384" width="9.140625" style="32" customWidth="1"/>
  </cols>
  <sheetData>
    <row r="1" spans="1:72" ht="72">
      <c r="A1" s="44" t="s">
        <v>310</v>
      </c>
      <c r="B1" s="8" t="s">
        <v>36</v>
      </c>
      <c r="C1" s="8" t="s">
        <v>37</v>
      </c>
      <c r="D1" s="8" t="s">
        <v>38</v>
      </c>
      <c r="E1" s="8" t="s">
        <v>39</v>
      </c>
      <c r="F1" s="8" t="s">
        <v>40</v>
      </c>
      <c r="G1" s="8" t="s">
        <v>41</v>
      </c>
      <c r="H1" s="8" t="s">
        <v>42</v>
      </c>
      <c r="I1" s="8" t="s">
        <v>43</v>
      </c>
      <c r="J1" s="8" t="s">
        <v>44</v>
      </c>
      <c r="K1" s="8" t="s">
        <v>45</v>
      </c>
      <c r="L1" s="8" t="s">
        <v>263</v>
      </c>
      <c r="M1" s="8" t="s">
        <v>272</v>
      </c>
      <c r="N1" s="8" t="s">
        <v>269</v>
      </c>
      <c r="O1" s="8" t="s">
        <v>249</v>
      </c>
      <c r="P1" s="8" t="s">
        <v>46</v>
      </c>
      <c r="Q1" s="8" t="s">
        <v>18</v>
      </c>
      <c r="R1" s="8" t="s">
        <v>47</v>
      </c>
      <c r="S1" s="8" t="s">
        <v>48</v>
      </c>
      <c r="T1" s="8" t="s">
        <v>49</v>
      </c>
      <c r="U1" s="8" t="s">
        <v>50</v>
      </c>
      <c r="V1" s="8" t="s">
        <v>51</v>
      </c>
      <c r="W1" s="8" t="s">
        <v>266</v>
      </c>
      <c r="X1" s="8" t="s">
        <v>227</v>
      </c>
      <c r="Y1" s="8" t="s">
        <v>257</v>
      </c>
      <c r="Z1" s="8" t="s">
        <v>248</v>
      </c>
      <c r="AA1" s="8" t="s">
        <v>271</v>
      </c>
      <c r="AB1" s="8" t="s">
        <v>3</v>
      </c>
      <c r="AC1" s="8" t="s">
        <v>256</v>
      </c>
      <c r="AD1" s="8" t="s">
        <v>52</v>
      </c>
      <c r="AE1" s="8" t="s">
        <v>278</v>
      </c>
      <c r="AF1" s="8" t="s">
        <v>52</v>
      </c>
      <c r="AG1" s="8" t="s">
        <v>53</v>
      </c>
      <c r="AH1" s="8" t="s">
        <v>273</v>
      </c>
      <c r="AI1" s="8" t="s">
        <v>54</v>
      </c>
      <c r="AJ1" s="8" t="s">
        <v>300</v>
      </c>
      <c r="AK1" s="8" t="s">
        <v>20</v>
      </c>
      <c r="AL1" s="8" t="s">
        <v>53</v>
      </c>
      <c r="AM1" s="8" t="s">
        <v>19</v>
      </c>
      <c r="AN1" s="8" t="s">
        <v>52</v>
      </c>
      <c r="AO1" s="8" t="s">
        <v>52</v>
      </c>
      <c r="AP1" s="8" t="s">
        <v>53</v>
      </c>
      <c r="AQ1" s="8" t="s">
        <v>52</v>
      </c>
      <c r="AR1" s="8" t="s">
        <v>52</v>
      </c>
      <c r="AS1" s="35" t="s">
        <v>233</v>
      </c>
      <c r="AT1" s="8" t="s">
        <v>53</v>
      </c>
      <c r="AU1" s="8" t="s">
        <v>53</v>
      </c>
      <c r="AV1" s="8" t="s">
        <v>53</v>
      </c>
      <c r="AW1" s="8" t="s">
        <v>53</v>
      </c>
      <c r="AX1" s="8" t="s">
        <v>53</v>
      </c>
      <c r="AY1" s="8" t="s">
        <v>2</v>
      </c>
      <c r="AZ1" s="8" t="s">
        <v>53</v>
      </c>
      <c r="BA1" s="8" t="s">
        <v>53</v>
      </c>
      <c r="BB1" s="8" t="s">
        <v>259</v>
      </c>
      <c r="BC1" s="8" t="s">
        <v>55</v>
      </c>
      <c r="BD1" s="8" t="s">
        <v>53</v>
      </c>
      <c r="BE1" s="8" t="s">
        <v>53</v>
      </c>
      <c r="BF1" s="8" t="s">
        <v>53</v>
      </c>
      <c r="BG1" s="8" t="s">
        <v>53</v>
      </c>
      <c r="BH1" s="8" t="s">
        <v>53</v>
      </c>
      <c r="BI1" s="8" t="s">
        <v>53</v>
      </c>
      <c r="BJ1" s="8" t="s">
        <v>53</v>
      </c>
      <c r="BK1" s="8" t="s">
        <v>53</v>
      </c>
      <c r="BL1" s="8" t="s">
        <v>55</v>
      </c>
      <c r="BM1" s="8" t="s">
        <v>55</v>
      </c>
      <c r="BN1" s="8" t="s">
        <v>55</v>
      </c>
      <c r="BO1" s="36" t="s">
        <v>56</v>
      </c>
      <c r="BP1" s="36" t="s">
        <v>57</v>
      </c>
      <c r="BQ1" s="36" t="s">
        <v>58</v>
      </c>
      <c r="BR1" s="36" t="s">
        <v>59</v>
      </c>
      <c r="BS1" s="36" t="s">
        <v>60</v>
      </c>
      <c r="BT1" s="37" t="s">
        <v>61</v>
      </c>
    </row>
    <row r="2" spans="2:72" ht="409.5" customHeight="1">
      <c r="B2" s="9" t="s">
        <v>62</v>
      </c>
      <c r="C2" s="9" t="s">
        <v>63</v>
      </c>
      <c r="D2" s="9" t="s">
        <v>64</v>
      </c>
      <c r="E2" s="9" t="s">
        <v>65</v>
      </c>
      <c r="F2" s="9" t="s">
        <v>66</v>
      </c>
      <c r="G2" s="9" t="s">
        <v>67</v>
      </c>
      <c r="H2" s="9" t="s">
        <v>68</v>
      </c>
      <c r="I2" s="9" t="s">
        <v>69</v>
      </c>
      <c r="J2" s="9" t="s">
        <v>70</v>
      </c>
      <c r="K2" s="9" t="s">
        <v>71</v>
      </c>
      <c r="L2" s="9" t="s">
        <v>72</v>
      </c>
      <c r="M2" s="9" t="s">
        <v>73</v>
      </c>
      <c r="N2" s="9" t="s">
        <v>74</v>
      </c>
      <c r="O2" s="9" t="s">
        <v>75</v>
      </c>
      <c r="P2" s="9" t="s">
        <v>76</v>
      </c>
      <c r="Q2" s="9" t="s">
        <v>77</v>
      </c>
      <c r="R2" s="9" t="s">
        <v>78</v>
      </c>
      <c r="S2" s="9" t="s">
        <v>79</v>
      </c>
      <c r="T2" s="9" t="s">
        <v>80</v>
      </c>
      <c r="U2" s="9" t="s">
        <v>81</v>
      </c>
      <c r="V2" s="9" t="s">
        <v>82</v>
      </c>
      <c r="W2" s="9" t="s">
        <v>83</v>
      </c>
      <c r="X2" s="9" t="s">
        <v>84</v>
      </c>
      <c r="Y2" s="9" t="s">
        <v>85</v>
      </c>
      <c r="Z2" s="9" t="s">
        <v>86</v>
      </c>
      <c r="AA2" s="9" t="s">
        <v>87</v>
      </c>
      <c r="AB2" s="9" t="s">
        <v>88</v>
      </c>
      <c r="AC2" s="9" t="s">
        <v>89</v>
      </c>
      <c r="AD2" s="9" t="s">
        <v>90</v>
      </c>
      <c r="AE2" s="9" t="s">
        <v>110</v>
      </c>
      <c r="AF2" s="9" t="s">
        <v>111</v>
      </c>
      <c r="AG2" s="9" t="s">
        <v>112</v>
      </c>
      <c r="AH2" s="9" t="s">
        <v>113</v>
      </c>
      <c r="AI2" s="9" t="s">
        <v>114</v>
      </c>
      <c r="AJ2" s="9" t="s">
        <v>115</v>
      </c>
      <c r="AK2" s="9" t="s">
        <v>116</v>
      </c>
      <c r="AL2" s="9" t="s">
        <v>117</v>
      </c>
      <c r="AM2" s="9" t="s">
        <v>118</v>
      </c>
      <c r="AN2" s="9" t="s">
        <v>119</v>
      </c>
      <c r="AO2" s="9" t="s">
        <v>120</v>
      </c>
      <c r="AP2" s="9" t="s">
        <v>121</v>
      </c>
      <c r="AQ2" s="9" t="s">
        <v>122</v>
      </c>
      <c r="AR2" s="9" t="s">
        <v>123</v>
      </c>
      <c r="AS2" s="9" t="s">
        <v>124</v>
      </c>
      <c r="AT2" s="9" t="s">
        <v>125</v>
      </c>
      <c r="AU2" s="9" t="s">
        <v>126</v>
      </c>
      <c r="AV2" s="9" t="s">
        <v>127</v>
      </c>
      <c r="AW2" s="9" t="s">
        <v>128</v>
      </c>
      <c r="AX2" s="9" t="s">
        <v>129</v>
      </c>
      <c r="AY2" s="9" t="s">
        <v>74</v>
      </c>
      <c r="AZ2" s="9" t="s">
        <v>130</v>
      </c>
      <c r="BA2" s="9" t="s">
        <v>118</v>
      </c>
      <c r="BB2" s="9" t="s">
        <v>131</v>
      </c>
      <c r="BC2" s="9" t="s">
        <v>132</v>
      </c>
      <c r="BD2" s="9" t="s">
        <v>111</v>
      </c>
      <c r="BE2" s="9" t="s">
        <v>133</v>
      </c>
      <c r="BF2" s="9" t="s">
        <v>134</v>
      </c>
      <c r="BG2" s="9" t="s">
        <v>135</v>
      </c>
      <c r="BH2" s="9" t="s">
        <v>136</v>
      </c>
      <c r="BI2" s="9" t="s">
        <v>137</v>
      </c>
      <c r="BJ2" s="9" t="s">
        <v>138</v>
      </c>
      <c r="BK2" s="9" t="s">
        <v>139</v>
      </c>
      <c r="BL2" s="9" t="s">
        <v>140</v>
      </c>
      <c r="BM2" s="9" t="s">
        <v>141</v>
      </c>
      <c r="BN2" s="9" t="s">
        <v>142</v>
      </c>
      <c r="BO2" s="39" t="s">
        <v>143</v>
      </c>
      <c r="BP2" s="39" t="s">
        <v>144</v>
      </c>
      <c r="BQ2" s="39" t="s">
        <v>145</v>
      </c>
      <c r="BR2" s="39" t="s">
        <v>146</v>
      </c>
      <c r="BS2" s="39" t="s">
        <v>147</v>
      </c>
      <c r="BT2" s="40" t="s">
        <v>148</v>
      </c>
    </row>
    <row r="3" spans="2:72" ht="12.75" hidden="1">
      <c r="B3" s="41" t="s">
        <v>26</v>
      </c>
      <c r="C3" s="41" t="s">
        <v>28</v>
      </c>
      <c r="D3" s="41" t="s">
        <v>30</v>
      </c>
      <c r="E3" s="41" t="s">
        <v>31</v>
      </c>
      <c r="F3" s="41" t="s">
        <v>30</v>
      </c>
      <c r="G3" s="41" t="s">
        <v>30</v>
      </c>
      <c r="H3" s="41" t="s">
        <v>27</v>
      </c>
      <c r="I3" s="41" t="s">
        <v>292</v>
      </c>
      <c r="J3" s="41" t="s">
        <v>30</v>
      </c>
      <c r="K3" s="41" t="s">
        <v>27</v>
      </c>
      <c r="L3" s="41" t="s">
        <v>30</v>
      </c>
      <c r="M3" s="41" t="s">
        <v>285</v>
      </c>
      <c r="N3" s="41" t="s">
        <v>29</v>
      </c>
      <c r="O3" s="41" t="s">
        <v>26</v>
      </c>
      <c r="P3" s="41" t="s">
        <v>30</v>
      </c>
      <c r="Q3" s="41" t="s">
        <v>30</v>
      </c>
      <c r="R3" s="41" t="s">
        <v>26</v>
      </c>
      <c r="S3" s="41" t="s">
        <v>30</v>
      </c>
      <c r="T3" s="41" t="s">
        <v>30</v>
      </c>
      <c r="U3" s="41" t="s">
        <v>30</v>
      </c>
      <c r="V3" s="41" t="s">
        <v>26</v>
      </c>
      <c r="W3" s="41" t="s">
        <v>27</v>
      </c>
      <c r="X3" s="41" t="s">
        <v>30</v>
      </c>
      <c r="Y3" s="41" t="s">
        <v>29</v>
      </c>
      <c r="Z3" s="41" t="s">
        <v>30</v>
      </c>
      <c r="AA3" s="41" t="s">
        <v>30</v>
      </c>
      <c r="AB3" s="41" t="s">
        <v>30</v>
      </c>
      <c r="AC3" s="41" t="s">
        <v>30</v>
      </c>
      <c r="AD3" s="41" t="s">
        <v>30</v>
      </c>
      <c r="AE3" s="41" t="s">
        <v>30</v>
      </c>
      <c r="AF3" s="41" t="s">
        <v>30</v>
      </c>
      <c r="AG3" s="41" t="s">
        <v>30</v>
      </c>
      <c r="AH3" s="41" t="s">
        <v>30</v>
      </c>
      <c r="AI3" s="41" t="s">
        <v>30</v>
      </c>
      <c r="AJ3" s="41" t="s">
        <v>30</v>
      </c>
      <c r="AK3" s="41" t="s">
        <v>30</v>
      </c>
      <c r="AL3" s="41" t="s">
        <v>30</v>
      </c>
      <c r="AM3" s="41" t="s">
        <v>30</v>
      </c>
      <c r="AN3" s="41" t="s">
        <v>30</v>
      </c>
      <c r="AO3" s="41" t="s">
        <v>30</v>
      </c>
      <c r="AP3" s="41" t="s">
        <v>30</v>
      </c>
      <c r="AQ3" s="41" t="s">
        <v>30</v>
      </c>
      <c r="AR3" s="41" t="s">
        <v>30</v>
      </c>
      <c r="AS3" s="41" t="s">
        <v>28</v>
      </c>
      <c r="AT3" s="41" t="s">
        <v>30</v>
      </c>
      <c r="AU3" s="41" t="s">
        <v>30</v>
      </c>
      <c r="AV3" s="41" t="s">
        <v>30</v>
      </c>
      <c r="AW3" s="41" t="s">
        <v>30</v>
      </c>
      <c r="AX3" s="41" t="s">
        <v>30</v>
      </c>
      <c r="AY3" s="41" t="s">
        <v>30</v>
      </c>
      <c r="AZ3" s="41" t="s">
        <v>30</v>
      </c>
      <c r="BA3" s="41" t="s">
        <v>30</v>
      </c>
      <c r="BB3" s="41" t="s">
        <v>30</v>
      </c>
      <c r="BC3" s="41" t="s">
        <v>30</v>
      </c>
      <c r="BD3" s="41" t="s">
        <v>30</v>
      </c>
      <c r="BE3" s="41" t="s">
        <v>30</v>
      </c>
      <c r="BF3" s="41" t="s">
        <v>30</v>
      </c>
      <c r="BG3" s="41" t="s">
        <v>30</v>
      </c>
      <c r="BH3" s="41" t="s">
        <v>30</v>
      </c>
      <c r="BI3" s="41" t="s">
        <v>30</v>
      </c>
      <c r="BJ3" s="41" t="s">
        <v>30</v>
      </c>
      <c r="BK3" s="41" t="s">
        <v>30</v>
      </c>
      <c r="BL3" s="41" t="s">
        <v>30</v>
      </c>
      <c r="BM3" s="41" t="s">
        <v>30</v>
      </c>
      <c r="BN3" s="41" t="s">
        <v>30</v>
      </c>
      <c r="BO3" s="41" t="s">
        <v>287</v>
      </c>
      <c r="BP3" s="41" t="s">
        <v>30</v>
      </c>
      <c r="BQ3" s="41" t="s">
        <v>30</v>
      </c>
      <c r="BR3" s="41" t="s">
        <v>293</v>
      </c>
      <c r="BS3" s="41" t="s">
        <v>27</v>
      </c>
      <c r="BT3" s="41" t="s">
        <v>30</v>
      </c>
    </row>
    <row r="4" spans="2:72" ht="12.75" hidden="1">
      <c r="B4" s="45"/>
      <c r="C4" s="33"/>
      <c r="D4" s="33" t="s">
        <v>29</v>
      </c>
      <c r="E4" s="33" t="s">
        <v>28</v>
      </c>
      <c r="F4" s="33" t="s">
        <v>30</v>
      </c>
      <c r="G4" s="33"/>
      <c r="H4" s="33" t="s">
        <v>26</v>
      </c>
      <c r="I4" s="33" t="s">
        <v>35</v>
      </c>
      <c r="J4" s="33" t="s">
        <v>29</v>
      </c>
      <c r="K4" s="33" t="s">
        <v>30</v>
      </c>
      <c r="L4" s="33"/>
      <c r="M4" s="33"/>
      <c r="N4" s="33"/>
      <c r="O4" s="33" t="s">
        <v>30</v>
      </c>
      <c r="P4" s="33"/>
      <c r="Q4" s="33"/>
      <c r="R4" s="33" t="s">
        <v>30</v>
      </c>
      <c r="S4" s="33"/>
      <c r="T4" s="33"/>
      <c r="U4" s="33"/>
      <c r="V4" s="33"/>
      <c r="W4" s="33" t="s">
        <v>26</v>
      </c>
      <c r="X4" s="33"/>
      <c r="Y4" s="33"/>
      <c r="Z4" s="33"/>
      <c r="AA4" s="33"/>
      <c r="AB4" s="33"/>
      <c r="AC4" s="33" t="s">
        <v>29</v>
      </c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 t="s">
        <v>27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 t="s">
        <v>31</v>
      </c>
      <c r="BP4" s="33"/>
      <c r="BQ4" s="33"/>
      <c r="BR4" s="33"/>
      <c r="BS4" s="33" t="s">
        <v>26</v>
      </c>
      <c r="BT4" s="45"/>
    </row>
    <row r="5" spans="1:72" ht="12.75">
      <c r="A5" s="42" t="s">
        <v>306</v>
      </c>
      <c r="B5" s="42">
        <f aca="true" t="shared" si="0" ref="B5:AG5">(IF(B4&gt;0,B4,B3))*1</f>
        <v>1</v>
      </c>
      <c r="C5" s="42">
        <f t="shared" si="0"/>
        <v>3</v>
      </c>
      <c r="D5" s="42">
        <f t="shared" si="0"/>
        <v>-1</v>
      </c>
      <c r="E5" s="42">
        <f t="shared" si="0"/>
        <v>3</v>
      </c>
      <c r="F5" s="42">
        <f t="shared" si="0"/>
        <v>0</v>
      </c>
      <c r="G5" s="42">
        <f t="shared" si="0"/>
        <v>0</v>
      </c>
      <c r="H5" s="42">
        <f t="shared" si="0"/>
        <v>1</v>
      </c>
      <c r="I5" s="42">
        <f t="shared" si="0"/>
        <v>-3</v>
      </c>
      <c r="J5" s="42">
        <f t="shared" si="0"/>
        <v>-1</v>
      </c>
      <c r="K5" s="42">
        <f t="shared" si="0"/>
        <v>0</v>
      </c>
      <c r="L5" s="42">
        <f t="shared" si="0"/>
        <v>0</v>
      </c>
      <c r="M5" s="42">
        <f t="shared" si="0"/>
        <v>-2</v>
      </c>
      <c r="N5" s="42">
        <f t="shared" si="0"/>
        <v>-1</v>
      </c>
      <c r="O5" s="42">
        <f t="shared" si="0"/>
        <v>0</v>
      </c>
      <c r="P5" s="42">
        <f t="shared" si="0"/>
        <v>0</v>
      </c>
      <c r="Q5" s="42">
        <f t="shared" si="0"/>
        <v>0</v>
      </c>
      <c r="R5" s="42">
        <f t="shared" si="0"/>
        <v>0</v>
      </c>
      <c r="S5" s="42">
        <f t="shared" si="0"/>
        <v>0</v>
      </c>
      <c r="T5" s="42">
        <f t="shared" si="0"/>
        <v>0</v>
      </c>
      <c r="U5" s="42">
        <f t="shared" si="0"/>
        <v>0</v>
      </c>
      <c r="V5" s="42">
        <f t="shared" si="0"/>
        <v>1</v>
      </c>
      <c r="W5" s="42">
        <f t="shared" si="0"/>
        <v>1</v>
      </c>
      <c r="X5" s="42">
        <f t="shared" si="0"/>
        <v>0</v>
      </c>
      <c r="Y5" s="42">
        <f t="shared" si="0"/>
        <v>-1</v>
      </c>
      <c r="Z5" s="42">
        <f t="shared" si="0"/>
        <v>0</v>
      </c>
      <c r="AA5" s="42">
        <f t="shared" si="0"/>
        <v>0</v>
      </c>
      <c r="AB5" s="42">
        <f t="shared" si="0"/>
        <v>0</v>
      </c>
      <c r="AC5" s="42">
        <f t="shared" si="0"/>
        <v>-1</v>
      </c>
      <c r="AD5" s="42">
        <f t="shared" si="0"/>
        <v>0</v>
      </c>
      <c r="AE5" s="42">
        <f t="shared" si="0"/>
        <v>0</v>
      </c>
      <c r="AF5" s="42">
        <f t="shared" si="0"/>
        <v>0</v>
      </c>
      <c r="AG5" s="42">
        <f t="shared" si="0"/>
        <v>0</v>
      </c>
      <c r="AH5" s="42">
        <f aca="true" t="shared" si="1" ref="AH5:BM5">(IF(AH4&gt;0,AH4,AH3))*1</f>
        <v>0</v>
      </c>
      <c r="AI5" s="42">
        <f t="shared" si="1"/>
        <v>0</v>
      </c>
      <c r="AJ5" s="42">
        <f t="shared" si="1"/>
        <v>0</v>
      </c>
      <c r="AK5" s="42">
        <f t="shared" si="1"/>
        <v>0</v>
      </c>
      <c r="AL5" s="42">
        <f t="shared" si="1"/>
        <v>0</v>
      </c>
      <c r="AM5" s="42">
        <f t="shared" si="1"/>
        <v>0</v>
      </c>
      <c r="AN5" s="42">
        <f t="shared" si="1"/>
        <v>0</v>
      </c>
      <c r="AO5" s="42">
        <f t="shared" si="1"/>
        <v>0</v>
      </c>
      <c r="AP5" s="42">
        <f t="shared" si="1"/>
        <v>0</v>
      </c>
      <c r="AQ5" s="42">
        <f t="shared" si="1"/>
        <v>0</v>
      </c>
      <c r="AR5" s="42">
        <f t="shared" si="1"/>
        <v>0</v>
      </c>
      <c r="AS5" s="42">
        <f t="shared" si="1"/>
        <v>2</v>
      </c>
      <c r="AT5" s="42">
        <f t="shared" si="1"/>
        <v>0</v>
      </c>
      <c r="AU5" s="42">
        <f t="shared" si="1"/>
        <v>0</v>
      </c>
      <c r="AV5" s="42">
        <f t="shared" si="1"/>
        <v>0</v>
      </c>
      <c r="AW5" s="42">
        <f t="shared" si="1"/>
        <v>0</v>
      </c>
      <c r="AX5" s="42">
        <f t="shared" si="1"/>
        <v>0</v>
      </c>
      <c r="AY5" s="42">
        <f t="shared" si="1"/>
        <v>0</v>
      </c>
      <c r="AZ5" s="42">
        <f t="shared" si="1"/>
        <v>0</v>
      </c>
      <c r="BA5" s="42">
        <f t="shared" si="1"/>
        <v>0</v>
      </c>
      <c r="BB5" s="42">
        <f t="shared" si="1"/>
        <v>0</v>
      </c>
      <c r="BC5" s="42">
        <f t="shared" si="1"/>
        <v>0</v>
      </c>
      <c r="BD5" s="42">
        <f t="shared" si="1"/>
        <v>0</v>
      </c>
      <c r="BE5" s="42">
        <f t="shared" si="1"/>
        <v>0</v>
      </c>
      <c r="BF5" s="42">
        <f t="shared" si="1"/>
        <v>0</v>
      </c>
      <c r="BG5" s="42">
        <f t="shared" si="1"/>
        <v>0</v>
      </c>
      <c r="BH5" s="42">
        <f t="shared" si="1"/>
        <v>0</v>
      </c>
      <c r="BI5" s="42">
        <f t="shared" si="1"/>
        <v>0</v>
      </c>
      <c r="BJ5" s="42">
        <f t="shared" si="1"/>
        <v>0</v>
      </c>
      <c r="BK5" s="42">
        <f t="shared" si="1"/>
        <v>0</v>
      </c>
      <c r="BL5" s="42">
        <f t="shared" si="1"/>
        <v>0</v>
      </c>
      <c r="BM5" s="42">
        <f t="shared" si="1"/>
        <v>0</v>
      </c>
      <c r="BN5" s="42">
        <f aca="true" t="shared" si="2" ref="BN5:BT5">(IF(BN4&gt;0,BN4,BN3))*1</f>
        <v>0</v>
      </c>
      <c r="BO5" s="42">
        <f t="shared" si="2"/>
        <v>4</v>
      </c>
      <c r="BP5" s="42">
        <f t="shared" si="2"/>
        <v>0</v>
      </c>
      <c r="BQ5" s="42">
        <f t="shared" si="2"/>
        <v>0</v>
      </c>
      <c r="BR5" s="42">
        <f t="shared" si="2"/>
        <v>-4</v>
      </c>
      <c r="BS5" s="42">
        <f t="shared" si="2"/>
        <v>1</v>
      </c>
      <c r="BT5" s="42">
        <f t="shared" si="2"/>
        <v>0</v>
      </c>
    </row>
    <row r="6" spans="1:72" ht="12.75" hidden="1">
      <c r="A6" s="42"/>
      <c r="B6" s="41" t="s">
        <v>26</v>
      </c>
      <c r="C6" s="41" t="s">
        <v>285</v>
      </c>
      <c r="D6" s="41" t="s">
        <v>29</v>
      </c>
      <c r="E6" s="41" t="s">
        <v>291</v>
      </c>
      <c r="F6" s="41" t="s">
        <v>286</v>
      </c>
      <c r="G6" s="41" t="s">
        <v>27</v>
      </c>
      <c r="H6" s="41" t="s">
        <v>31</v>
      </c>
      <c r="I6" s="41" t="s">
        <v>30</v>
      </c>
      <c r="J6" s="41" t="s">
        <v>29</v>
      </c>
      <c r="K6" s="41" t="s">
        <v>295</v>
      </c>
      <c r="L6" s="41" t="s">
        <v>26</v>
      </c>
      <c r="M6" s="41" t="s">
        <v>30</v>
      </c>
      <c r="N6" s="41" t="s">
        <v>30</v>
      </c>
      <c r="O6" s="41" t="s">
        <v>30</v>
      </c>
      <c r="P6" s="41" t="s">
        <v>30</v>
      </c>
      <c r="Q6" s="41" t="s">
        <v>30</v>
      </c>
      <c r="R6" s="41" t="s">
        <v>30</v>
      </c>
      <c r="S6" s="41" t="s">
        <v>30</v>
      </c>
      <c r="T6" s="41" t="s">
        <v>30</v>
      </c>
      <c r="U6" s="41" t="s">
        <v>30</v>
      </c>
      <c r="V6" s="41" t="s">
        <v>29</v>
      </c>
      <c r="W6" s="41" t="s">
        <v>26</v>
      </c>
      <c r="X6" s="41" t="s">
        <v>29</v>
      </c>
      <c r="Y6" s="41" t="s">
        <v>29</v>
      </c>
      <c r="Z6" s="41" t="s">
        <v>293</v>
      </c>
      <c r="AA6" s="41" t="s">
        <v>30</v>
      </c>
      <c r="AB6" s="41" t="s">
        <v>29</v>
      </c>
      <c r="AC6" s="41" t="s">
        <v>35</v>
      </c>
      <c r="AD6" s="41" t="s">
        <v>30</v>
      </c>
      <c r="AE6" s="41" t="s">
        <v>293</v>
      </c>
      <c r="AF6" s="41" t="s">
        <v>30</v>
      </c>
      <c r="AG6" s="41" t="s">
        <v>30</v>
      </c>
      <c r="AH6" s="41" t="s">
        <v>285</v>
      </c>
      <c r="AI6" s="41" t="s">
        <v>30</v>
      </c>
      <c r="AJ6" s="41" t="s">
        <v>30</v>
      </c>
      <c r="AK6" s="41" t="s">
        <v>30</v>
      </c>
      <c r="AL6" s="41" t="s">
        <v>30</v>
      </c>
      <c r="AM6" s="41" t="s">
        <v>30</v>
      </c>
      <c r="AN6" s="41" t="s">
        <v>30</v>
      </c>
      <c r="AO6" s="41" t="s">
        <v>30</v>
      </c>
      <c r="AP6" s="41" t="s">
        <v>30</v>
      </c>
      <c r="AQ6" s="41" t="s">
        <v>30</v>
      </c>
      <c r="AR6" s="41" t="s">
        <v>30</v>
      </c>
      <c r="AS6" s="41" t="s">
        <v>289</v>
      </c>
      <c r="AT6" s="41" t="s">
        <v>30</v>
      </c>
      <c r="AU6" s="41" t="s">
        <v>30</v>
      </c>
      <c r="AV6" s="41" t="s">
        <v>30</v>
      </c>
      <c r="AW6" s="41" t="s">
        <v>30</v>
      </c>
      <c r="AX6" s="41" t="s">
        <v>30</v>
      </c>
      <c r="AY6" s="41" t="s">
        <v>30</v>
      </c>
      <c r="AZ6" s="41" t="s">
        <v>30</v>
      </c>
      <c r="BA6" s="41" t="s">
        <v>30</v>
      </c>
      <c r="BB6" s="41" t="s">
        <v>30</v>
      </c>
      <c r="BC6" s="41" t="s">
        <v>30</v>
      </c>
      <c r="BD6" s="41" t="s">
        <v>30</v>
      </c>
      <c r="BE6" s="41" t="s">
        <v>30</v>
      </c>
      <c r="BF6" s="41" t="s">
        <v>30</v>
      </c>
      <c r="BG6" s="41" t="s">
        <v>30</v>
      </c>
      <c r="BH6" s="41" t="s">
        <v>30</v>
      </c>
      <c r="BI6" s="41" t="s">
        <v>30</v>
      </c>
      <c r="BJ6" s="41" t="s">
        <v>30</v>
      </c>
      <c r="BK6" s="41" t="s">
        <v>30</v>
      </c>
      <c r="BL6" s="41" t="s">
        <v>30</v>
      </c>
      <c r="BM6" s="41" t="s">
        <v>30</v>
      </c>
      <c r="BN6" s="41" t="s">
        <v>30</v>
      </c>
      <c r="BO6" s="41" t="s">
        <v>28</v>
      </c>
      <c r="BP6" s="41" t="s">
        <v>29</v>
      </c>
      <c r="BQ6" s="41" t="s">
        <v>30</v>
      </c>
      <c r="BR6" s="41" t="s">
        <v>285</v>
      </c>
      <c r="BS6" s="41" t="s">
        <v>30</v>
      </c>
      <c r="BT6" s="41" t="s">
        <v>30</v>
      </c>
    </row>
    <row r="7" spans="1:72" ht="12.75" hidden="1">
      <c r="A7" s="42"/>
      <c r="B7" s="33"/>
      <c r="C7" s="33"/>
      <c r="D7" s="33"/>
      <c r="E7" s="33" t="s">
        <v>288</v>
      </c>
      <c r="F7" s="33" t="s">
        <v>287</v>
      </c>
      <c r="G7" s="33" t="s">
        <v>26</v>
      </c>
      <c r="H7" s="33" t="s">
        <v>27</v>
      </c>
      <c r="I7" s="33"/>
      <c r="J7" s="33"/>
      <c r="K7" s="33" t="s">
        <v>289</v>
      </c>
      <c r="L7" s="33" t="s">
        <v>30</v>
      </c>
      <c r="M7" s="33"/>
      <c r="N7" s="33" t="s">
        <v>285</v>
      </c>
      <c r="O7" s="33"/>
      <c r="P7" s="33"/>
      <c r="Q7" s="33"/>
      <c r="R7" s="33"/>
      <c r="S7" s="33"/>
      <c r="T7" s="33" t="s">
        <v>285</v>
      </c>
      <c r="U7" s="33"/>
      <c r="V7" s="33"/>
      <c r="W7" s="33" t="s">
        <v>30</v>
      </c>
      <c r="X7" s="33" t="s">
        <v>30</v>
      </c>
      <c r="Y7" s="33"/>
      <c r="Z7" s="33" t="s">
        <v>285</v>
      </c>
      <c r="AA7" s="33"/>
      <c r="AB7" s="33"/>
      <c r="AC7" s="33"/>
      <c r="AD7" s="33"/>
      <c r="AE7" s="33" t="s">
        <v>285</v>
      </c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 t="s">
        <v>287</v>
      </c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 t="s">
        <v>27</v>
      </c>
      <c r="BP7" s="33"/>
      <c r="BQ7" s="33"/>
      <c r="BR7" s="33" t="s">
        <v>29</v>
      </c>
      <c r="BS7" s="33"/>
      <c r="BT7" s="33"/>
    </row>
    <row r="8" spans="1:72" ht="12.75">
      <c r="A8" s="42" t="s">
        <v>307</v>
      </c>
      <c r="B8" s="42">
        <f aca="true" t="shared" si="3" ref="B8:AG8">(IF(B7&gt;0,B7,B6))*1</f>
        <v>1</v>
      </c>
      <c r="C8" s="42">
        <f t="shared" si="3"/>
        <v>-2</v>
      </c>
      <c r="D8" s="42">
        <f t="shared" si="3"/>
        <v>-1</v>
      </c>
      <c r="E8" s="42">
        <f t="shared" si="3"/>
        <v>5</v>
      </c>
      <c r="F8" s="42">
        <f t="shared" si="3"/>
        <v>6</v>
      </c>
      <c r="G8" s="42">
        <f t="shared" si="3"/>
        <v>1</v>
      </c>
      <c r="H8" s="42">
        <f t="shared" si="3"/>
        <v>2</v>
      </c>
      <c r="I8" s="42">
        <f t="shared" si="3"/>
        <v>0</v>
      </c>
      <c r="J8" s="42">
        <f t="shared" si="3"/>
        <v>-1</v>
      </c>
      <c r="K8" s="42">
        <f t="shared" si="3"/>
        <v>10</v>
      </c>
      <c r="L8" s="42">
        <f t="shared" si="3"/>
        <v>0</v>
      </c>
      <c r="M8" s="42">
        <f t="shared" si="3"/>
        <v>0</v>
      </c>
      <c r="N8" s="42">
        <f t="shared" si="3"/>
        <v>-2</v>
      </c>
      <c r="O8" s="42">
        <f t="shared" si="3"/>
        <v>0</v>
      </c>
      <c r="P8" s="42">
        <f t="shared" si="3"/>
        <v>0</v>
      </c>
      <c r="Q8" s="42">
        <f t="shared" si="3"/>
        <v>0</v>
      </c>
      <c r="R8" s="42">
        <f t="shared" si="3"/>
        <v>0</v>
      </c>
      <c r="S8" s="42">
        <f t="shared" si="3"/>
        <v>0</v>
      </c>
      <c r="T8" s="42">
        <f t="shared" si="3"/>
        <v>-2</v>
      </c>
      <c r="U8" s="42">
        <f t="shared" si="3"/>
        <v>0</v>
      </c>
      <c r="V8" s="42">
        <f t="shared" si="3"/>
        <v>-1</v>
      </c>
      <c r="W8" s="42">
        <f t="shared" si="3"/>
        <v>0</v>
      </c>
      <c r="X8" s="42">
        <f t="shared" si="3"/>
        <v>0</v>
      </c>
      <c r="Y8" s="42">
        <f t="shared" si="3"/>
        <v>-1</v>
      </c>
      <c r="Z8" s="42">
        <f t="shared" si="3"/>
        <v>-2</v>
      </c>
      <c r="AA8" s="42">
        <f t="shared" si="3"/>
        <v>0</v>
      </c>
      <c r="AB8" s="42">
        <f t="shared" si="3"/>
        <v>-1</v>
      </c>
      <c r="AC8" s="42">
        <f t="shared" si="3"/>
        <v>-3</v>
      </c>
      <c r="AD8" s="42">
        <f t="shared" si="3"/>
        <v>0</v>
      </c>
      <c r="AE8" s="42">
        <f t="shared" si="3"/>
        <v>-2</v>
      </c>
      <c r="AF8" s="42">
        <f t="shared" si="3"/>
        <v>0</v>
      </c>
      <c r="AG8" s="42">
        <f t="shared" si="3"/>
        <v>0</v>
      </c>
      <c r="AH8" s="42">
        <f aca="true" t="shared" si="4" ref="AH8:BM8">(IF(AH7&gt;0,AH7,AH6))*1</f>
        <v>-2</v>
      </c>
      <c r="AI8" s="42">
        <f t="shared" si="4"/>
        <v>0</v>
      </c>
      <c r="AJ8" s="42">
        <f t="shared" si="4"/>
        <v>0</v>
      </c>
      <c r="AK8" s="42">
        <f t="shared" si="4"/>
        <v>0</v>
      </c>
      <c r="AL8" s="42">
        <f t="shared" si="4"/>
        <v>0</v>
      </c>
      <c r="AM8" s="42">
        <f t="shared" si="4"/>
        <v>0</v>
      </c>
      <c r="AN8" s="42">
        <f t="shared" si="4"/>
        <v>0</v>
      </c>
      <c r="AO8" s="42">
        <f t="shared" si="4"/>
        <v>0</v>
      </c>
      <c r="AP8" s="42">
        <f t="shared" si="4"/>
        <v>0</v>
      </c>
      <c r="AQ8" s="42">
        <f t="shared" si="4"/>
        <v>0</v>
      </c>
      <c r="AR8" s="42">
        <f t="shared" si="4"/>
        <v>0</v>
      </c>
      <c r="AS8" s="42">
        <f t="shared" si="4"/>
        <v>6</v>
      </c>
      <c r="AT8" s="42">
        <f t="shared" si="4"/>
        <v>0</v>
      </c>
      <c r="AU8" s="42">
        <f t="shared" si="4"/>
        <v>0</v>
      </c>
      <c r="AV8" s="42">
        <f t="shared" si="4"/>
        <v>0</v>
      </c>
      <c r="AW8" s="42">
        <f t="shared" si="4"/>
        <v>0</v>
      </c>
      <c r="AX8" s="42">
        <f t="shared" si="4"/>
        <v>0</v>
      </c>
      <c r="AY8" s="42">
        <f t="shared" si="4"/>
        <v>0</v>
      </c>
      <c r="AZ8" s="42">
        <f t="shared" si="4"/>
        <v>0</v>
      </c>
      <c r="BA8" s="42">
        <f t="shared" si="4"/>
        <v>0</v>
      </c>
      <c r="BB8" s="42">
        <f t="shared" si="4"/>
        <v>0</v>
      </c>
      <c r="BC8" s="42">
        <f t="shared" si="4"/>
        <v>0</v>
      </c>
      <c r="BD8" s="42">
        <f t="shared" si="4"/>
        <v>0</v>
      </c>
      <c r="BE8" s="42">
        <f t="shared" si="4"/>
        <v>0</v>
      </c>
      <c r="BF8" s="42">
        <f t="shared" si="4"/>
        <v>0</v>
      </c>
      <c r="BG8" s="42">
        <f t="shared" si="4"/>
        <v>0</v>
      </c>
      <c r="BH8" s="42">
        <f t="shared" si="4"/>
        <v>0</v>
      </c>
      <c r="BI8" s="42">
        <f t="shared" si="4"/>
        <v>0</v>
      </c>
      <c r="BJ8" s="42">
        <f t="shared" si="4"/>
        <v>0</v>
      </c>
      <c r="BK8" s="42">
        <f t="shared" si="4"/>
        <v>0</v>
      </c>
      <c r="BL8" s="42">
        <f t="shared" si="4"/>
        <v>0</v>
      </c>
      <c r="BM8" s="42">
        <f t="shared" si="4"/>
        <v>0</v>
      </c>
      <c r="BN8" s="42">
        <f aca="true" t="shared" si="5" ref="BN8:BT8">(IF(BN7&gt;0,BN7,BN6))*1</f>
        <v>0</v>
      </c>
      <c r="BO8" s="42">
        <f t="shared" si="5"/>
        <v>2</v>
      </c>
      <c r="BP8" s="42">
        <f t="shared" si="5"/>
        <v>-1</v>
      </c>
      <c r="BQ8" s="42">
        <f t="shared" si="5"/>
        <v>0</v>
      </c>
      <c r="BR8" s="42">
        <f t="shared" si="5"/>
        <v>-1</v>
      </c>
      <c r="BS8" s="42">
        <f t="shared" si="5"/>
        <v>0</v>
      </c>
      <c r="BT8" s="42">
        <f t="shared" si="5"/>
        <v>0</v>
      </c>
    </row>
    <row r="9" spans="1:72" ht="12.75" hidden="1">
      <c r="A9" s="42"/>
      <c r="B9" s="41" t="s">
        <v>27</v>
      </c>
      <c r="C9" s="41" t="s">
        <v>288</v>
      </c>
      <c r="D9" s="41" t="s">
        <v>27</v>
      </c>
      <c r="E9" s="41" t="s">
        <v>28</v>
      </c>
      <c r="F9" s="41" t="s">
        <v>288</v>
      </c>
      <c r="G9" s="41" t="s">
        <v>27</v>
      </c>
      <c r="H9" s="41" t="s">
        <v>26</v>
      </c>
      <c r="I9" s="41" t="s">
        <v>29</v>
      </c>
      <c r="J9" s="41" t="s">
        <v>29</v>
      </c>
      <c r="K9" s="41" t="s">
        <v>288</v>
      </c>
      <c r="L9" s="41" t="s">
        <v>30</v>
      </c>
      <c r="M9" s="41" t="s">
        <v>30</v>
      </c>
      <c r="N9" s="41" t="s">
        <v>30</v>
      </c>
      <c r="O9" s="41" t="s">
        <v>30</v>
      </c>
      <c r="P9" s="41" t="s">
        <v>30</v>
      </c>
      <c r="Q9" s="41" t="s">
        <v>30</v>
      </c>
      <c r="R9" s="41" t="s">
        <v>30</v>
      </c>
      <c r="S9" s="41" t="s">
        <v>30</v>
      </c>
      <c r="T9" s="41" t="s">
        <v>285</v>
      </c>
      <c r="U9" s="41"/>
      <c r="V9" s="41" t="s">
        <v>28</v>
      </c>
      <c r="W9" s="41" t="s">
        <v>27</v>
      </c>
      <c r="X9" s="41" t="s">
        <v>26</v>
      </c>
      <c r="Y9" s="41" t="s">
        <v>27</v>
      </c>
      <c r="Z9" s="41" t="s">
        <v>29</v>
      </c>
      <c r="AA9" s="41" t="s">
        <v>26</v>
      </c>
      <c r="AB9" s="41" t="s">
        <v>30</v>
      </c>
      <c r="AC9" s="41" t="s">
        <v>30</v>
      </c>
      <c r="AD9" s="41" t="s">
        <v>30</v>
      </c>
      <c r="AE9" s="41" t="s">
        <v>29</v>
      </c>
      <c r="AF9" s="41" t="s">
        <v>30</v>
      </c>
      <c r="AG9" s="41" t="s">
        <v>30</v>
      </c>
      <c r="AH9" s="41" t="s">
        <v>29</v>
      </c>
      <c r="AI9" s="41" t="s">
        <v>30</v>
      </c>
      <c r="AJ9" s="41" t="s">
        <v>30</v>
      </c>
      <c r="AK9" s="41" t="s">
        <v>30</v>
      </c>
      <c r="AL9" s="41" t="s">
        <v>30</v>
      </c>
      <c r="AM9" s="41" t="s">
        <v>30</v>
      </c>
      <c r="AN9" s="41" t="s">
        <v>30</v>
      </c>
      <c r="AO9" s="41" t="s">
        <v>30</v>
      </c>
      <c r="AP9" s="41" t="s">
        <v>30</v>
      </c>
      <c r="AQ9" s="41" t="s">
        <v>30</v>
      </c>
      <c r="AR9" s="41" t="s">
        <v>30</v>
      </c>
      <c r="AS9" s="41" t="s">
        <v>286</v>
      </c>
      <c r="AT9" s="41" t="s">
        <v>30</v>
      </c>
      <c r="AU9" s="41" t="s">
        <v>30</v>
      </c>
      <c r="AV9" s="41" t="s">
        <v>30</v>
      </c>
      <c r="AW9" s="41" t="s">
        <v>30</v>
      </c>
      <c r="AX9" s="41" t="s">
        <v>30</v>
      </c>
      <c r="AY9" s="41" t="s">
        <v>30</v>
      </c>
      <c r="AZ9" s="41" t="s">
        <v>30</v>
      </c>
      <c r="BA9" s="41" t="s">
        <v>30</v>
      </c>
      <c r="BB9" s="41" t="s">
        <v>30</v>
      </c>
      <c r="BC9" s="41" t="s">
        <v>30</v>
      </c>
      <c r="BD9" s="41" t="s">
        <v>30</v>
      </c>
      <c r="BE9" s="41" t="s">
        <v>30</v>
      </c>
      <c r="BF9" s="41" t="s">
        <v>30</v>
      </c>
      <c r="BG9" s="41" t="s">
        <v>30</v>
      </c>
      <c r="BH9" s="41" t="s">
        <v>30</v>
      </c>
      <c r="BI9" s="41" t="s">
        <v>30</v>
      </c>
      <c r="BJ9" s="41" t="s">
        <v>30</v>
      </c>
      <c r="BK9" s="41" t="s">
        <v>30</v>
      </c>
      <c r="BL9" s="41"/>
      <c r="BM9" s="41" t="s">
        <v>29</v>
      </c>
      <c r="BN9" s="41" t="s">
        <v>29</v>
      </c>
      <c r="BO9" s="41" t="s">
        <v>294</v>
      </c>
      <c r="BP9" s="41" t="s">
        <v>30</v>
      </c>
      <c r="BQ9" s="41" t="s">
        <v>30</v>
      </c>
      <c r="BR9" s="41" t="s">
        <v>293</v>
      </c>
      <c r="BS9" s="41" t="s">
        <v>285</v>
      </c>
      <c r="BT9" s="41" t="s">
        <v>30</v>
      </c>
    </row>
    <row r="10" spans="1:72" ht="12.75" hidden="1">
      <c r="A10" s="42"/>
      <c r="B10" s="33" t="s">
        <v>26</v>
      </c>
      <c r="C10" s="33" t="s">
        <v>28</v>
      </c>
      <c r="D10" s="33" t="s">
        <v>26</v>
      </c>
      <c r="E10" s="33" t="s">
        <v>27</v>
      </c>
      <c r="F10" s="33" t="s">
        <v>28</v>
      </c>
      <c r="G10" s="33"/>
      <c r="H10" s="33" t="s">
        <v>30</v>
      </c>
      <c r="I10" s="33"/>
      <c r="J10" s="33"/>
      <c r="K10" s="33" t="s">
        <v>31</v>
      </c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 t="s">
        <v>27</v>
      </c>
      <c r="W10" s="33" t="s">
        <v>26</v>
      </c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 t="s">
        <v>288</v>
      </c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 t="s">
        <v>288</v>
      </c>
      <c r="BP10" s="33"/>
      <c r="BQ10" s="33"/>
      <c r="BR10" s="33"/>
      <c r="BS10" s="33"/>
      <c r="BT10" s="33"/>
    </row>
    <row r="11" spans="1:72" ht="12.75">
      <c r="A11" s="42" t="s">
        <v>308</v>
      </c>
      <c r="B11" s="42">
        <f aca="true" t="shared" si="6" ref="B11:AG11">(IF(B10&gt;0,B10,B9))*1</f>
        <v>1</v>
      </c>
      <c r="C11" s="42">
        <f t="shared" si="6"/>
        <v>3</v>
      </c>
      <c r="D11" s="42">
        <f t="shared" si="6"/>
        <v>1</v>
      </c>
      <c r="E11" s="42">
        <f t="shared" si="6"/>
        <v>2</v>
      </c>
      <c r="F11" s="42">
        <f t="shared" si="6"/>
        <v>3</v>
      </c>
      <c r="G11" s="42">
        <f t="shared" si="6"/>
        <v>2</v>
      </c>
      <c r="H11" s="42">
        <f t="shared" si="6"/>
        <v>0</v>
      </c>
      <c r="I11" s="42">
        <f t="shared" si="6"/>
        <v>-1</v>
      </c>
      <c r="J11" s="42">
        <f t="shared" si="6"/>
        <v>-1</v>
      </c>
      <c r="K11" s="42">
        <f t="shared" si="6"/>
        <v>4</v>
      </c>
      <c r="L11" s="42">
        <f t="shared" si="6"/>
        <v>0</v>
      </c>
      <c r="M11" s="42">
        <f t="shared" si="6"/>
        <v>0</v>
      </c>
      <c r="N11" s="42">
        <f t="shared" si="6"/>
        <v>0</v>
      </c>
      <c r="O11" s="42">
        <f t="shared" si="6"/>
        <v>0</v>
      </c>
      <c r="P11" s="42">
        <f t="shared" si="6"/>
        <v>0</v>
      </c>
      <c r="Q11" s="42">
        <f t="shared" si="6"/>
        <v>0</v>
      </c>
      <c r="R11" s="42">
        <f t="shared" si="6"/>
        <v>0</v>
      </c>
      <c r="S11" s="42">
        <f t="shared" si="6"/>
        <v>0</v>
      </c>
      <c r="T11" s="42">
        <f t="shared" si="6"/>
        <v>-2</v>
      </c>
      <c r="U11" s="42">
        <f t="shared" si="6"/>
        <v>0</v>
      </c>
      <c r="V11" s="42">
        <f t="shared" si="6"/>
        <v>2</v>
      </c>
      <c r="W11" s="42">
        <f t="shared" si="6"/>
        <v>1</v>
      </c>
      <c r="X11" s="42">
        <f t="shared" si="6"/>
        <v>1</v>
      </c>
      <c r="Y11" s="42">
        <f t="shared" si="6"/>
        <v>2</v>
      </c>
      <c r="Z11" s="42">
        <f t="shared" si="6"/>
        <v>-1</v>
      </c>
      <c r="AA11" s="42">
        <f t="shared" si="6"/>
        <v>1</v>
      </c>
      <c r="AB11" s="42">
        <f t="shared" si="6"/>
        <v>0</v>
      </c>
      <c r="AC11" s="42">
        <f t="shared" si="6"/>
        <v>0</v>
      </c>
      <c r="AD11" s="42">
        <f t="shared" si="6"/>
        <v>0</v>
      </c>
      <c r="AE11" s="42">
        <f t="shared" si="6"/>
        <v>-1</v>
      </c>
      <c r="AF11" s="42">
        <f t="shared" si="6"/>
        <v>0</v>
      </c>
      <c r="AG11" s="42">
        <f t="shared" si="6"/>
        <v>0</v>
      </c>
      <c r="AH11" s="42">
        <f aca="true" t="shared" si="7" ref="AH11:BM11">(IF(AH10&gt;0,AH10,AH9))*1</f>
        <v>-1</v>
      </c>
      <c r="AI11" s="42">
        <f t="shared" si="7"/>
        <v>0</v>
      </c>
      <c r="AJ11" s="42">
        <f t="shared" si="7"/>
        <v>0</v>
      </c>
      <c r="AK11" s="42">
        <f t="shared" si="7"/>
        <v>0</v>
      </c>
      <c r="AL11" s="42">
        <f t="shared" si="7"/>
        <v>0</v>
      </c>
      <c r="AM11" s="42">
        <f t="shared" si="7"/>
        <v>0</v>
      </c>
      <c r="AN11" s="42">
        <f t="shared" si="7"/>
        <v>0</v>
      </c>
      <c r="AO11" s="42">
        <f t="shared" si="7"/>
        <v>0</v>
      </c>
      <c r="AP11" s="42">
        <f t="shared" si="7"/>
        <v>0</v>
      </c>
      <c r="AQ11" s="42">
        <f t="shared" si="7"/>
        <v>0</v>
      </c>
      <c r="AR11" s="42">
        <f t="shared" si="7"/>
        <v>0</v>
      </c>
      <c r="AS11" s="42">
        <f t="shared" si="7"/>
        <v>5</v>
      </c>
      <c r="AT11" s="42">
        <f t="shared" si="7"/>
        <v>0</v>
      </c>
      <c r="AU11" s="42">
        <f t="shared" si="7"/>
        <v>0</v>
      </c>
      <c r="AV11" s="42">
        <f t="shared" si="7"/>
        <v>0</v>
      </c>
      <c r="AW11" s="42">
        <f t="shared" si="7"/>
        <v>0</v>
      </c>
      <c r="AX11" s="42">
        <f t="shared" si="7"/>
        <v>0</v>
      </c>
      <c r="AY11" s="42">
        <f t="shared" si="7"/>
        <v>0</v>
      </c>
      <c r="AZ11" s="42">
        <f t="shared" si="7"/>
        <v>0</v>
      </c>
      <c r="BA11" s="42">
        <f t="shared" si="7"/>
        <v>0</v>
      </c>
      <c r="BB11" s="42">
        <f t="shared" si="7"/>
        <v>0</v>
      </c>
      <c r="BC11" s="42">
        <f t="shared" si="7"/>
        <v>0</v>
      </c>
      <c r="BD11" s="42">
        <f t="shared" si="7"/>
        <v>0</v>
      </c>
      <c r="BE11" s="42">
        <f t="shared" si="7"/>
        <v>0</v>
      </c>
      <c r="BF11" s="42">
        <f t="shared" si="7"/>
        <v>0</v>
      </c>
      <c r="BG11" s="42">
        <f t="shared" si="7"/>
        <v>0</v>
      </c>
      <c r="BH11" s="42">
        <f t="shared" si="7"/>
        <v>0</v>
      </c>
      <c r="BI11" s="42">
        <f t="shared" si="7"/>
        <v>0</v>
      </c>
      <c r="BJ11" s="42">
        <f t="shared" si="7"/>
        <v>0</v>
      </c>
      <c r="BK11" s="42">
        <f t="shared" si="7"/>
        <v>0</v>
      </c>
      <c r="BL11" s="42">
        <f t="shared" si="7"/>
        <v>0</v>
      </c>
      <c r="BM11" s="42">
        <f t="shared" si="7"/>
        <v>-1</v>
      </c>
      <c r="BN11" s="42">
        <f aca="true" t="shared" si="8" ref="BN11:BT11">(IF(BN10&gt;0,BN10,BN9))*1</f>
        <v>-1</v>
      </c>
      <c r="BO11" s="42">
        <f t="shared" si="8"/>
        <v>5</v>
      </c>
      <c r="BP11" s="42">
        <f t="shared" si="8"/>
        <v>0</v>
      </c>
      <c r="BQ11" s="42">
        <f t="shared" si="8"/>
        <v>0</v>
      </c>
      <c r="BR11" s="42">
        <f t="shared" si="8"/>
        <v>-4</v>
      </c>
      <c r="BS11" s="42">
        <f t="shared" si="8"/>
        <v>-2</v>
      </c>
      <c r="BT11" s="42">
        <f t="shared" si="8"/>
        <v>0</v>
      </c>
    </row>
    <row r="12" spans="1:72" ht="12.75" hidden="1">
      <c r="A12" s="42"/>
      <c r="B12" s="41" t="s">
        <v>28</v>
      </c>
      <c r="C12" s="41" t="s">
        <v>304</v>
      </c>
      <c r="D12" s="41" t="s">
        <v>31</v>
      </c>
      <c r="E12" s="41" t="s">
        <v>288</v>
      </c>
      <c r="F12" s="41" t="s">
        <v>288</v>
      </c>
      <c r="G12" s="41" t="s">
        <v>28</v>
      </c>
      <c r="H12" s="41" t="s">
        <v>27</v>
      </c>
      <c r="I12" s="41" t="s">
        <v>28</v>
      </c>
      <c r="J12" s="41" t="s">
        <v>285</v>
      </c>
      <c r="K12" s="41" t="s">
        <v>296</v>
      </c>
      <c r="L12" s="41" t="s">
        <v>26</v>
      </c>
      <c r="M12" s="41" t="s">
        <v>30</v>
      </c>
      <c r="N12" s="41" t="s">
        <v>30</v>
      </c>
      <c r="O12" s="41" t="s">
        <v>30</v>
      </c>
      <c r="P12" s="41" t="s">
        <v>30</v>
      </c>
      <c r="Q12" s="41" t="s">
        <v>26</v>
      </c>
      <c r="R12" s="41" t="s">
        <v>26</v>
      </c>
      <c r="S12" s="41" t="s">
        <v>30</v>
      </c>
      <c r="T12" s="41" t="s">
        <v>29</v>
      </c>
      <c r="U12" s="41" t="s">
        <v>30</v>
      </c>
      <c r="V12" s="41" t="s">
        <v>285</v>
      </c>
      <c r="W12" s="41" t="s">
        <v>30</v>
      </c>
      <c r="X12" s="41" t="s">
        <v>26</v>
      </c>
      <c r="Y12" s="41" t="s">
        <v>26</v>
      </c>
      <c r="Z12" s="41" t="s">
        <v>35</v>
      </c>
      <c r="AA12" s="41" t="s">
        <v>30</v>
      </c>
      <c r="AB12" s="41" t="s">
        <v>26</v>
      </c>
      <c r="AC12" s="41" t="s">
        <v>29</v>
      </c>
      <c r="AD12" s="41" t="s">
        <v>30</v>
      </c>
      <c r="AE12" s="41" t="s">
        <v>30</v>
      </c>
      <c r="AF12" s="41" t="s">
        <v>30</v>
      </c>
      <c r="AG12" s="41" t="s">
        <v>30</v>
      </c>
      <c r="AH12" s="41" t="s">
        <v>293</v>
      </c>
      <c r="AI12" s="41" t="s">
        <v>30</v>
      </c>
      <c r="AJ12" s="41" t="s">
        <v>26</v>
      </c>
      <c r="AK12" s="41" t="s">
        <v>293</v>
      </c>
      <c r="AL12" s="41" t="s">
        <v>30</v>
      </c>
      <c r="AM12" s="41" t="s">
        <v>30</v>
      </c>
      <c r="AN12" s="41" t="s">
        <v>30</v>
      </c>
      <c r="AO12" s="41" t="s">
        <v>30</v>
      </c>
      <c r="AP12" s="41" t="s">
        <v>30</v>
      </c>
      <c r="AQ12" s="41" t="s">
        <v>30</v>
      </c>
      <c r="AR12" s="41" t="s">
        <v>30</v>
      </c>
      <c r="AS12" s="41" t="s">
        <v>297</v>
      </c>
      <c r="AT12" s="41" t="s">
        <v>30</v>
      </c>
      <c r="AU12" s="41" t="s">
        <v>30</v>
      </c>
      <c r="AV12" s="41" t="s">
        <v>30</v>
      </c>
      <c r="AW12" s="41" t="s">
        <v>30</v>
      </c>
      <c r="AX12" s="41" t="s">
        <v>30</v>
      </c>
      <c r="AY12" s="41" t="s">
        <v>30</v>
      </c>
      <c r="AZ12" s="41" t="s">
        <v>30</v>
      </c>
      <c r="BA12" s="41" t="s">
        <v>30</v>
      </c>
      <c r="BB12" s="41" t="s">
        <v>30</v>
      </c>
      <c r="BC12" s="41" t="s">
        <v>30</v>
      </c>
      <c r="BD12" s="41" t="s">
        <v>30</v>
      </c>
      <c r="BE12" s="41" t="s">
        <v>30</v>
      </c>
      <c r="BF12" s="41" t="s">
        <v>30</v>
      </c>
      <c r="BG12" s="41" t="s">
        <v>30</v>
      </c>
      <c r="BH12" s="41" t="s">
        <v>30</v>
      </c>
      <c r="BI12" s="41" t="s">
        <v>30</v>
      </c>
      <c r="BJ12" s="41" t="s">
        <v>30</v>
      </c>
      <c r="BK12" s="41" t="s">
        <v>30</v>
      </c>
      <c r="BL12" s="41" t="s">
        <v>30</v>
      </c>
      <c r="BM12" s="41" t="s">
        <v>29</v>
      </c>
      <c r="BN12" s="41" t="s">
        <v>30</v>
      </c>
      <c r="BO12" s="41" t="s">
        <v>298</v>
      </c>
      <c r="BP12" s="41" t="s">
        <v>288</v>
      </c>
      <c r="BQ12" s="41" t="s">
        <v>30</v>
      </c>
      <c r="BR12" s="41" t="s">
        <v>284</v>
      </c>
      <c r="BS12" s="41" t="s">
        <v>27</v>
      </c>
      <c r="BT12" s="41" t="s">
        <v>30</v>
      </c>
    </row>
    <row r="13" spans="1:72" ht="12.75" hidden="1">
      <c r="A13" s="42"/>
      <c r="B13" s="33"/>
      <c r="C13" s="33" t="s">
        <v>305</v>
      </c>
      <c r="D13" s="33" t="s">
        <v>28</v>
      </c>
      <c r="E13" s="33" t="s">
        <v>31</v>
      </c>
      <c r="F13" s="33" t="s">
        <v>31</v>
      </c>
      <c r="G13" s="33" t="s">
        <v>27</v>
      </c>
      <c r="H13" s="33" t="s">
        <v>26</v>
      </c>
      <c r="I13" s="33" t="s">
        <v>27</v>
      </c>
      <c r="J13" s="33" t="s">
        <v>29</v>
      </c>
      <c r="K13" s="33" t="s">
        <v>295</v>
      </c>
      <c r="L13" s="33"/>
      <c r="M13" s="33" t="s">
        <v>30</v>
      </c>
      <c r="N13" s="33" t="s">
        <v>29</v>
      </c>
      <c r="O13" s="33"/>
      <c r="P13" s="33"/>
      <c r="Q13" s="33"/>
      <c r="R13" s="33" t="s">
        <v>30</v>
      </c>
      <c r="S13" s="33"/>
      <c r="T13" s="33"/>
      <c r="U13" s="33"/>
      <c r="V13" s="33"/>
      <c r="W13" s="33"/>
      <c r="X13" s="33"/>
      <c r="Y13" s="33" t="s">
        <v>26</v>
      </c>
      <c r="Z13" s="33" t="s">
        <v>285</v>
      </c>
      <c r="AA13" s="33"/>
      <c r="AB13" s="33" t="s">
        <v>26</v>
      </c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 t="s">
        <v>298</v>
      </c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 t="s">
        <v>30</v>
      </c>
      <c r="BN13" s="33"/>
      <c r="BO13" s="33" t="s">
        <v>294</v>
      </c>
      <c r="BP13" s="33" t="s">
        <v>31</v>
      </c>
      <c r="BQ13" s="33"/>
      <c r="BR13" s="33"/>
      <c r="BS13" s="33" t="s">
        <v>26</v>
      </c>
      <c r="BT13" s="33"/>
    </row>
    <row r="14" spans="1:72" ht="12.75">
      <c r="A14" s="42" t="s">
        <v>309</v>
      </c>
      <c r="B14" s="42">
        <f aca="true" t="shared" si="9" ref="B14:AG14">(IF(B13&gt;0,B13,B12))*1</f>
        <v>3</v>
      </c>
      <c r="C14" s="42">
        <f t="shared" si="9"/>
        <v>22</v>
      </c>
      <c r="D14" s="42">
        <f t="shared" si="9"/>
        <v>3</v>
      </c>
      <c r="E14" s="42">
        <f t="shared" si="9"/>
        <v>4</v>
      </c>
      <c r="F14" s="42">
        <f t="shared" si="9"/>
        <v>4</v>
      </c>
      <c r="G14" s="42">
        <f t="shared" si="9"/>
        <v>2</v>
      </c>
      <c r="H14" s="42">
        <f t="shared" si="9"/>
        <v>1</v>
      </c>
      <c r="I14" s="42">
        <f t="shared" si="9"/>
        <v>2</v>
      </c>
      <c r="J14" s="42">
        <f t="shared" si="9"/>
        <v>-1</v>
      </c>
      <c r="K14" s="42">
        <f t="shared" si="9"/>
        <v>11</v>
      </c>
      <c r="L14" s="42">
        <f t="shared" si="9"/>
        <v>1</v>
      </c>
      <c r="M14" s="42">
        <f t="shared" si="9"/>
        <v>0</v>
      </c>
      <c r="N14" s="42">
        <f t="shared" si="9"/>
        <v>-1</v>
      </c>
      <c r="O14" s="42">
        <f t="shared" si="9"/>
        <v>0</v>
      </c>
      <c r="P14" s="42">
        <f t="shared" si="9"/>
        <v>0</v>
      </c>
      <c r="Q14" s="42">
        <f t="shared" si="9"/>
        <v>1</v>
      </c>
      <c r="R14" s="42">
        <f t="shared" si="9"/>
        <v>0</v>
      </c>
      <c r="S14" s="42">
        <f t="shared" si="9"/>
        <v>0</v>
      </c>
      <c r="T14" s="42">
        <f t="shared" si="9"/>
        <v>-1</v>
      </c>
      <c r="U14" s="42">
        <f t="shared" si="9"/>
        <v>0</v>
      </c>
      <c r="V14" s="42">
        <f t="shared" si="9"/>
        <v>-2</v>
      </c>
      <c r="W14" s="42">
        <f t="shared" si="9"/>
        <v>0</v>
      </c>
      <c r="X14" s="42">
        <f t="shared" si="9"/>
        <v>1</v>
      </c>
      <c r="Y14" s="42">
        <f t="shared" si="9"/>
        <v>1</v>
      </c>
      <c r="Z14" s="42">
        <f t="shared" si="9"/>
        <v>-2</v>
      </c>
      <c r="AA14" s="42">
        <f t="shared" si="9"/>
        <v>0</v>
      </c>
      <c r="AB14" s="42">
        <f t="shared" si="9"/>
        <v>1</v>
      </c>
      <c r="AC14" s="42">
        <f t="shared" si="9"/>
        <v>-1</v>
      </c>
      <c r="AD14" s="42">
        <f t="shared" si="9"/>
        <v>0</v>
      </c>
      <c r="AE14" s="42">
        <f t="shared" si="9"/>
        <v>0</v>
      </c>
      <c r="AF14" s="42">
        <f t="shared" si="9"/>
        <v>0</v>
      </c>
      <c r="AG14" s="42">
        <f t="shared" si="9"/>
        <v>0</v>
      </c>
      <c r="AH14" s="42">
        <f aca="true" t="shared" si="10" ref="AH14:BM14">(IF(AH13&gt;0,AH13,AH12))*1</f>
        <v>-4</v>
      </c>
      <c r="AI14" s="42">
        <f t="shared" si="10"/>
        <v>0</v>
      </c>
      <c r="AJ14" s="42">
        <f t="shared" si="10"/>
        <v>1</v>
      </c>
      <c r="AK14" s="42">
        <f t="shared" si="10"/>
        <v>-4</v>
      </c>
      <c r="AL14" s="42">
        <f t="shared" si="10"/>
        <v>0</v>
      </c>
      <c r="AM14" s="42">
        <f t="shared" si="10"/>
        <v>0</v>
      </c>
      <c r="AN14" s="42">
        <f t="shared" si="10"/>
        <v>0</v>
      </c>
      <c r="AO14" s="42">
        <f t="shared" si="10"/>
        <v>0</v>
      </c>
      <c r="AP14" s="42">
        <f t="shared" si="10"/>
        <v>0</v>
      </c>
      <c r="AQ14" s="42">
        <f t="shared" si="10"/>
        <v>0</v>
      </c>
      <c r="AR14" s="42">
        <f t="shared" si="10"/>
        <v>0</v>
      </c>
      <c r="AS14" s="42">
        <f t="shared" si="10"/>
        <v>12</v>
      </c>
      <c r="AT14" s="42">
        <f t="shared" si="10"/>
        <v>0</v>
      </c>
      <c r="AU14" s="42">
        <f t="shared" si="10"/>
        <v>0</v>
      </c>
      <c r="AV14" s="42">
        <f t="shared" si="10"/>
        <v>0</v>
      </c>
      <c r="AW14" s="42">
        <f t="shared" si="10"/>
        <v>0</v>
      </c>
      <c r="AX14" s="42">
        <f t="shared" si="10"/>
        <v>0</v>
      </c>
      <c r="AY14" s="42">
        <f t="shared" si="10"/>
        <v>0</v>
      </c>
      <c r="AZ14" s="42">
        <f t="shared" si="10"/>
        <v>0</v>
      </c>
      <c r="BA14" s="42">
        <f t="shared" si="10"/>
        <v>0</v>
      </c>
      <c r="BB14" s="42">
        <f t="shared" si="10"/>
        <v>0</v>
      </c>
      <c r="BC14" s="42">
        <f t="shared" si="10"/>
        <v>0</v>
      </c>
      <c r="BD14" s="42">
        <f t="shared" si="10"/>
        <v>0</v>
      </c>
      <c r="BE14" s="42">
        <f t="shared" si="10"/>
        <v>0</v>
      </c>
      <c r="BF14" s="42">
        <f t="shared" si="10"/>
        <v>0</v>
      </c>
      <c r="BG14" s="42">
        <f t="shared" si="10"/>
        <v>0</v>
      </c>
      <c r="BH14" s="42">
        <f t="shared" si="10"/>
        <v>0</v>
      </c>
      <c r="BI14" s="42">
        <f t="shared" si="10"/>
        <v>0</v>
      </c>
      <c r="BJ14" s="42">
        <f t="shared" si="10"/>
        <v>0</v>
      </c>
      <c r="BK14" s="42">
        <f t="shared" si="10"/>
        <v>0</v>
      </c>
      <c r="BL14" s="42">
        <f t="shared" si="10"/>
        <v>0</v>
      </c>
      <c r="BM14" s="42">
        <f t="shared" si="10"/>
        <v>0</v>
      </c>
      <c r="BN14" s="42">
        <f aca="true" t="shared" si="11" ref="BN14:BT14">(IF(BN13&gt;0,BN13,BN12))*1</f>
        <v>0</v>
      </c>
      <c r="BO14" s="42">
        <f t="shared" si="11"/>
        <v>9</v>
      </c>
      <c r="BP14" s="42">
        <f t="shared" si="11"/>
        <v>4</v>
      </c>
      <c r="BQ14" s="42">
        <f t="shared" si="11"/>
        <v>0</v>
      </c>
      <c r="BR14" s="42">
        <f t="shared" si="11"/>
        <v>-6</v>
      </c>
      <c r="BS14" s="42">
        <f t="shared" si="11"/>
        <v>1</v>
      </c>
      <c r="BT14" s="42">
        <f t="shared" si="11"/>
        <v>0</v>
      </c>
    </row>
    <row r="15" ht="12.75">
      <c r="B15" s="43"/>
    </row>
  </sheetData>
  <sheetProtection/>
  <conditionalFormatting sqref="B5:BT5 B8:BT8 B11:BT11 B14:BT14">
    <cfRule type="cellIs" priority="1" dxfId="0" operator="greaterThanOrEqual" stopIfTrue="1">
      <formula>0</formula>
    </cfRule>
  </conditionalFormatting>
  <printOptions/>
  <pageMargins left="0.15748031496062992" right="0.1968503937007874" top="1.14" bottom="0.984251968503937" header="0.51" footer="0.2362204724409449"/>
  <pageSetup horizontalDpi="600" verticalDpi="600" orientation="portrait" paperSize="9" r:id="rId1"/>
  <headerFooter alignWithMargins="0">
    <oddHeader>&amp;CΕΚΤΙΜΗΣΗ Π.Υ.Σ.Δ.Ε ΚΥΚΛΑΔΩΝ
ΟΡΓΑΝΙΚΑ ΚΕΝΑ ΓΙΑ ΜΕΤΑΘΕΣΕΙΣ&amp;RΙΟΥΝΙΟΣ 2015</oddHeader>
    <oddFooter>&amp;CΣτον παραπάνω πίνακα δεν εμφανίζονται τυχόν πλεονάσματα στις διάφορες ειδικότητες.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359"/>
  <sheetViews>
    <sheetView zoomScalePageLayoutView="0" workbookViewId="0" topLeftCell="A331">
      <selection activeCell="D356" sqref="D356"/>
    </sheetView>
  </sheetViews>
  <sheetFormatPr defaultColWidth="9.140625" defaultRowHeight="12.75"/>
  <sheetData>
    <row r="1" spans="1:2" ht="12.75">
      <c r="A1">
        <v>0</v>
      </c>
      <c r="B1">
        <v>0</v>
      </c>
    </row>
    <row r="2" spans="1:2" ht="12.75">
      <c r="A2">
        <v>-1</v>
      </c>
      <c r="B2">
        <v>0</v>
      </c>
    </row>
    <row r="3" spans="1:2" ht="12.75">
      <c r="A3">
        <v>-2</v>
      </c>
      <c r="B3">
        <v>0</v>
      </c>
    </row>
    <row r="4" spans="1:2" ht="12.75">
      <c r="A4">
        <v>-3</v>
      </c>
      <c r="B4">
        <v>0</v>
      </c>
    </row>
    <row r="5" spans="1:2" ht="12.75">
      <c r="A5">
        <v>-4</v>
      </c>
      <c r="B5">
        <v>0</v>
      </c>
    </row>
    <row r="6" spans="1:2" ht="12.75">
      <c r="A6">
        <v>-5</v>
      </c>
      <c r="B6">
        <v>0</v>
      </c>
    </row>
    <row r="7" spans="1:2" ht="12.75">
      <c r="A7">
        <v>-6</v>
      </c>
      <c r="B7">
        <v>0</v>
      </c>
    </row>
    <row r="8" spans="1:2" ht="12.75">
      <c r="A8">
        <v>-7</v>
      </c>
      <c r="B8">
        <v>0</v>
      </c>
    </row>
    <row r="9" spans="1:2" ht="12.75">
      <c r="A9">
        <v>-8</v>
      </c>
      <c r="B9">
        <v>0</v>
      </c>
    </row>
    <row r="10" spans="1:2" ht="12.75">
      <c r="A10">
        <v>-9</v>
      </c>
      <c r="B10">
        <v>0</v>
      </c>
    </row>
    <row r="11" spans="1:2" ht="12.75">
      <c r="A11">
        <v>-10</v>
      </c>
      <c r="B11">
        <v>0</v>
      </c>
    </row>
    <row r="12" spans="1:2" ht="12.75">
      <c r="A12">
        <v>-11</v>
      </c>
      <c r="B12">
        <v>0</v>
      </c>
    </row>
    <row r="13" spans="1:2" ht="12.75">
      <c r="A13">
        <v>-12</v>
      </c>
      <c r="B13">
        <v>-1</v>
      </c>
    </row>
    <row r="14" spans="1:2" ht="12.75">
      <c r="A14">
        <v>-13</v>
      </c>
      <c r="B14">
        <v>-1</v>
      </c>
    </row>
    <row r="15" spans="1:2" ht="12.75">
      <c r="A15">
        <v>-14</v>
      </c>
      <c r="B15">
        <v>-1</v>
      </c>
    </row>
    <row r="16" spans="1:2" ht="12.75">
      <c r="A16">
        <v>-15</v>
      </c>
      <c r="B16">
        <v>-1</v>
      </c>
    </row>
    <row r="17" spans="1:2" ht="12.75">
      <c r="A17">
        <v>-16</v>
      </c>
      <c r="B17">
        <v>-1</v>
      </c>
    </row>
    <row r="18" spans="1:2" ht="12.75">
      <c r="A18">
        <v>-17</v>
      </c>
      <c r="B18">
        <v>-1</v>
      </c>
    </row>
    <row r="19" spans="1:2" ht="12.75">
      <c r="A19">
        <v>-18</v>
      </c>
      <c r="B19">
        <v>-1</v>
      </c>
    </row>
    <row r="20" spans="1:2" ht="12.75">
      <c r="A20">
        <v>-19</v>
      </c>
      <c r="B20">
        <v>-1</v>
      </c>
    </row>
    <row r="21" spans="1:2" ht="12.75">
      <c r="A21">
        <v>-20</v>
      </c>
      <c r="B21">
        <v>-1</v>
      </c>
    </row>
    <row r="22" spans="1:2" ht="12.75">
      <c r="A22">
        <v>-21</v>
      </c>
      <c r="B22">
        <v>-1</v>
      </c>
    </row>
    <row r="23" spans="1:2" ht="12.75">
      <c r="A23">
        <v>-22</v>
      </c>
      <c r="B23">
        <v>-1</v>
      </c>
    </row>
    <row r="24" spans="1:2" ht="12.75">
      <c r="A24">
        <v>-23</v>
      </c>
      <c r="B24">
        <v>-1</v>
      </c>
    </row>
    <row r="25" spans="1:2" ht="12.75">
      <c r="A25">
        <v>-24</v>
      </c>
      <c r="B25">
        <v>-1</v>
      </c>
    </row>
    <row r="26" spans="1:2" ht="12.75">
      <c r="A26">
        <v>-25</v>
      </c>
      <c r="B26">
        <v>-1</v>
      </c>
    </row>
    <row r="27" spans="1:2" ht="12.75">
      <c r="A27">
        <v>-26</v>
      </c>
      <c r="B27">
        <v>-1</v>
      </c>
    </row>
    <row r="28" spans="1:2" ht="12.75">
      <c r="A28">
        <v>-27</v>
      </c>
      <c r="B28">
        <v>-1</v>
      </c>
    </row>
    <row r="29" spans="1:2" ht="12.75">
      <c r="A29">
        <v>-28</v>
      </c>
      <c r="B29">
        <v>-1</v>
      </c>
    </row>
    <row r="30" spans="1:2" ht="12.75">
      <c r="A30">
        <v>-29</v>
      </c>
      <c r="B30">
        <v>-1</v>
      </c>
    </row>
    <row r="31" spans="1:2" ht="12.75">
      <c r="A31">
        <v>-30</v>
      </c>
      <c r="B31">
        <v>-1</v>
      </c>
    </row>
    <row r="32" spans="1:2" ht="12.75">
      <c r="A32">
        <v>-31</v>
      </c>
      <c r="B32">
        <v>-1</v>
      </c>
    </row>
    <row r="33" spans="1:2" ht="12.75">
      <c r="A33">
        <v>-32</v>
      </c>
      <c r="B33">
        <v>-2</v>
      </c>
    </row>
    <row r="34" spans="1:2" ht="12.75">
      <c r="A34">
        <v>-33</v>
      </c>
      <c r="B34">
        <v>-2</v>
      </c>
    </row>
    <row r="35" spans="1:2" ht="12.75">
      <c r="A35">
        <v>-34</v>
      </c>
      <c r="B35">
        <v>-2</v>
      </c>
    </row>
    <row r="36" spans="1:2" ht="12.75">
      <c r="A36">
        <v>-35</v>
      </c>
      <c r="B36">
        <v>-2</v>
      </c>
    </row>
    <row r="37" spans="1:2" ht="12.75">
      <c r="A37">
        <v>-36</v>
      </c>
      <c r="B37">
        <v>-2</v>
      </c>
    </row>
    <row r="38" spans="1:2" ht="12.75">
      <c r="A38">
        <v>-37</v>
      </c>
      <c r="B38">
        <v>-2</v>
      </c>
    </row>
    <row r="39" spans="1:2" ht="12.75">
      <c r="A39">
        <v>-38</v>
      </c>
      <c r="B39">
        <v>-2</v>
      </c>
    </row>
    <row r="40" spans="1:2" ht="12.75">
      <c r="A40">
        <v>-39</v>
      </c>
      <c r="B40">
        <v>-2</v>
      </c>
    </row>
    <row r="41" spans="1:2" ht="12.75">
      <c r="A41">
        <v>-40</v>
      </c>
      <c r="B41">
        <v>-2</v>
      </c>
    </row>
    <row r="42" spans="1:2" ht="12.75">
      <c r="A42">
        <v>-41</v>
      </c>
      <c r="B42">
        <v>-2</v>
      </c>
    </row>
    <row r="43" spans="1:2" ht="12.75">
      <c r="A43">
        <v>-42</v>
      </c>
      <c r="B43">
        <v>-2</v>
      </c>
    </row>
    <row r="44" spans="1:2" ht="12.75">
      <c r="A44">
        <v>-43</v>
      </c>
      <c r="B44">
        <v>-2</v>
      </c>
    </row>
    <row r="45" spans="1:2" ht="12.75">
      <c r="A45">
        <v>-44</v>
      </c>
      <c r="B45">
        <v>-2</v>
      </c>
    </row>
    <row r="46" spans="1:2" ht="12.75">
      <c r="A46">
        <v>-45</v>
      </c>
      <c r="B46">
        <v>-2</v>
      </c>
    </row>
    <row r="47" spans="1:2" ht="12.75">
      <c r="A47">
        <v>-46</v>
      </c>
      <c r="B47">
        <v>-2</v>
      </c>
    </row>
    <row r="48" spans="1:2" ht="12.75">
      <c r="A48">
        <v>-47</v>
      </c>
      <c r="B48">
        <v>-2</v>
      </c>
    </row>
    <row r="49" spans="1:2" ht="12.75">
      <c r="A49">
        <v>-48</v>
      </c>
      <c r="B49">
        <v>-2</v>
      </c>
    </row>
    <row r="50" spans="1:2" ht="12.75">
      <c r="A50">
        <v>-49</v>
      </c>
      <c r="B50">
        <v>-2</v>
      </c>
    </row>
    <row r="51" spans="1:2" ht="12.75">
      <c r="A51">
        <v>-50</v>
      </c>
      <c r="B51">
        <v>-2</v>
      </c>
    </row>
    <row r="52" spans="1:2" ht="12.75">
      <c r="A52">
        <v>-51</v>
      </c>
      <c r="B52">
        <v>-2</v>
      </c>
    </row>
    <row r="53" spans="1:2" ht="12.75">
      <c r="A53">
        <v>-52</v>
      </c>
      <c r="B53">
        <v>-3</v>
      </c>
    </row>
    <row r="54" spans="1:2" ht="12.75">
      <c r="A54">
        <v>-53</v>
      </c>
      <c r="B54">
        <v>-3</v>
      </c>
    </row>
    <row r="55" spans="1:2" ht="12.75">
      <c r="A55">
        <v>-54</v>
      </c>
      <c r="B55">
        <v>-3</v>
      </c>
    </row>
    <row r="56" spans="1:2" ht="12.75">
      <c r="A56">
        <v>-55</v>
      </c>
      <c r="B56">
        <v>-3</v>
      </c>
    </row>
    <row r="57" spans="1:2" ht="12.75">
      <c r="A57">
        <v>-56</v>
      </c>
      <c r="B57">
        <v>-3</v>
      </c>
    </row>
    <row r="58" spans="1:2" ht="12.75">
      <c r="A58">
        <v>-57</v>
      </c>
      <c r="B58">
        <v>-3</v>
      </c>
    </row>
    <row r="59" spans="1:2" ht="12.75">
      <c r="A59">
        <v>-58</v>
      </c>
      <c r="B59">
        <v>-3</v>
      </c>
    </row>
    <row r="60" spans="1:2" ht="12.75">
      <c r="A60">
        <v>-59</v>
      </c>
      <c r="B60">
        <v>-3</v>
      </c>
    </row>
    <row r="61" spans="1:2" ht="12.75">
      <c r="A61">
        <v>-60</v>
      </c>
      <c r="B61">
        <v>-3</v>
      </c>
    </row>
    <row r="62" spans="1:2" ht="12.75">
      <c r="A62">
        <v>-61</v>
      </c>
      <c r="B62">
        <v>-3</v>
      </c>
    </row>
    <row r="63" spans="1:2" ht="12.75">
      <c r="A63">
        <v>-62</v>
      </c>
      <c r="B63">
        <v>-3</v>
      </c>
    </row>
    <row r="64" spans="1:2" ht="12.75">
      <c r="A64">
        <v>-63</v>
      </c>
      <c r="B64">
        <v>-3</v>
      </c>
    </row>
    <row r="65" spans="1:2" ht="12.75">
      <c r="A65">
        <v>-64</v>
      </c>
      <c r="B65">
        <v>-3</v>
      </c>
    </row>
    <row r="66" spans="1:2" ht="12.75">
      <c r="A66">
        <v>-65</v>
      </c>
      <c r="B66">
        <v>-3</v>
      </c>
    </row>
    <row r="67" spans="1:2" ht="12.75">
      <c r="A67">
        <v>-66</v>
      </c>
      <c r="B67">
        <v>-3</v>
      </c>
    </row>
    <row r="68" spans="1:2" ht="12.75">
      <c r="A68">
        <v>-67</v>
      </c>
      <c r="B68">
        <v>-3</v>
      </c>
    </row>
    <row r="69" spans="1:2" ht="12.75">
      <c r="A69">
        <v>-68</v>
      </c>
      <c r="B69">
        <v>-3</v>
      </c>
    </row>
    <row r="70" spans="1:2" ht="12.75">
      <c r="A70">
        <v>-69</v>
      </c>
      <c r="B70">
        <v>-3</v>
      </c>
    </row>
    <row r="71" spans="1:2" ht="12.75">
      <c r="A71">
        <v>-70</v>
      </c>
      <c r="B71">
        <v>-3</v>
      </c>
    </row>
    <row r="72" spans="1:2" ht="12.75">
      <c r="A72">
        <v>-71</v>
      </c>
      <c r="B72">
        <v>-3</v>
      </c>
    </row>
    <row r="73" spans="1:2" ht="12.75">
      <c r="A73">
        <v>-72</v>
      </c>
      <c r="B73">
        <v>-4</v>
      </c>
    </row>
    <row r="74" spans="1:2" ht="12.75">
      <c r="A74">
        <v>-73</v>
      </c>
      <c r="B74">
        <v>-4</v>
      </c>
    </row>
    <row r="75" spans="1:2" ht="12.75">
      <c r="A75">
        <v>-74</v>
      </c>
      <c r="B75">
        <v>-4</v>
      </c>
    </row>
    <row r="76" spans="1:2" ht="12.75">
      <c r="A76">
        <v>-75</v>
      </c>
      <c r="B76">
        <v>-4</v>
      </c>
    </row>
    <row r="77" spans="1:2" ht="12.75">
      <c r="A77">
        <v>-76</v>
      </c>
      <c r="B77">
        <v>-4</v>
      </c>
    </row>
    <row r="78" spans="1:2" ht="12.75">
      <c r="A78">
        <v>-77</v>
      </c>
      <c r="B78">
        <v>-4</v>
      </c>
    </row>
    <row r="79" spans="1:2" ht="12.75">
      <c r="A79">
        <v>-78</v>
      </c>
      <c r="B79">
        <v>-4</v>
      </c>
    </row>
    <row r="80" spans="1:2" ht="12.75">
      <c r="A80">
        <v>-79</v>
      </c>
      <c r="B80">
        <v>-4</v>
      </c>
    </row>
    <row r="81" spans="1:2" ht="12.75">
      <c r="A81">
        <v>-80</v>
      </c>
      <c r="B81">
        <v>-4</v>
      </c>
    </row>
    <row r="82" spans="1:2" ht="12.75">
      <c r="A82">
        <v>-81</v>
      </c>
      <c r="B82">
        <v>-4</v>
      </c>
    </row>
    <row r="83" spans="1:2" ht="12.75">
      <c r="A83">
        <v>-82</v>
      </c>
      <c r="B83">
        <v>-4</v>
      </c>
    </row>
    <row r="84" spans="1:2" ht="12.75">
      <c r="A84">
        <v>-83</v>
      </c>
      <c r="B84">
        <v>-4</v>
      </c>
    </row>
    <row r="85" spans="1:2" ht="12.75">
      <c r="A85">
        <v>-84</v>
      </c>
      <c r="B85">
        <v>-4</v>
      </c>
    </row>
    <row r="86" spans="1:2" ht="12.75">
      <c r="A86">
        <v>-85</v>
      </c>
      <c r="B86">
        <v>-4</v>
      </c>
    </row>
    <row r="87" spans="1:2" ht="12.75">
      <c r="A87">
        <v>-86</v>
      </c>
      <c r="B87">
        <v>-4</v>
      </c>
    </row>
    <row r="88" spans="1:2" ht="12.75">
      <c r="A88">
        <v>-87</v>
      </c>
      <c r="B88">
        <v>-4</v>
      </c>
    </row>
    <row r="89" spans="1:2" ht="12.75">
      <c r="A89">
        <v>-88</v>
      </c>
      <c r="B89">
        <v>-4</v>
      </c>
    </row>
    <row r="90" spans="1:2" ht="12.75">
      <c r="A90">
        <v>-89</v>
      </c>
      <c r="B90">
        <v>-4</v>
      </c>
    </row>
    <row r="91" spans="1:2" ht="12.75">
      <c r="A91">
        <v>-90</v>
      </c>
      <c r="B91">
        <v>-4</v>
      </c>
    </row>
    <row r="92" spans="1:2" ht="12.75">
      <c r="A92">
        <v>-91</v>
      </c>
      <c r="B92">
        <v>-4</v>
      </c>
    </row>
    <row r="93" spans="1:2" ht="12.75">
      <c r="A93">
        <v>-92</v>
      </c>
      <c r="B93">
        <v>-5</v>
      </c>
    </row>
    <row r="94" spans="1:2" ht="12.75">
      <c r="A94">
        <v>-93</v>
      </c>
      <c r="B94">
        <v>-5</v>
      </c>
    </row>
    <row r="95" spans="1:2" ht="12.75">
      <c r="A95">
        <v>-94</v>
      </c>
      <c r="B95">
        <v>-5</v>
      </c>
    </row>
    <row r="96" spans="1:2" ht="12.75">
      <c r="A96">
        <v>-95</v>
      </c>
      <c r="B96">
        <v>-5</v>
      </c>
    </row>
    <row r="97" spans="1:2" ht="12.75">
      <c r="A97">
        <v>-96</v>
      </c>
      <c r="B97">
        <v>-5</v>
      </c>
    </row>
    <row r="98" spans="1:2" ht="12.75">
      <c r="A98">
        <v>-97</v>
      </c>
      <c r="B98">
        <v>-5</v>
      </c>
    </row>
    <row r="99" spans="1:2" ht="12.75">
      <c r="A99">
        <v>-98</v>
      </c>
      <c r="B99">
        <v>-5</v>
      </c>
    </row>
    <row r="100" spans="1:2" ht="12.75">
      <c r="A100">
        <v>-99</v>
      </c>
      <c r="B100">
        <v>-5</v>
      </c>
    </row>
    <row r="101" spans="1:2" ht="12.75">
      <c r="A101">
        <v>-100</v>
      </c>
      <c r="B101">
        <v>-5</v>
      </c>
    </row>
    <row r="102" spans="1:2" ht="12.75">
      <c r="A102">
        <v>-101</v>
      </c>
      <c r="B102">
        <v>-5</v>
      </c>
    </row>
    <row r="103" spans="1:2" ht="12.75">
      <c r="A103">
        <v>-102</v>
      </c>
      <c r="B103">
        <v>-5</v>
      </c>
    </row>
    <row r="104" spans="1:2" ht="12.75">
      <c r="A104">
        <v>-103</v>
      </c>
      <c r="B104">
        <v>-5</v>
      </c>
    </row>
    <row r="105" spans="1:2" ht="12.75">
      <c r="A105">
        <v>-104</v>
      </c>
      <c r="B105">
        <v>-5</v>
      </c>
    </row>
    <row r="106" spans="1:2" ht="12.75">
      <c r="A106">
        <v>-105</v>
      </c>
      <c r="B106">
        <v>-5</v>
      </c>
    </row>
    <row r="107" spans="1:2" ht="12.75">
      <c r="A107">
        <v>-106</v>
      </c>
      <c r="B107">
        <v>-5</v>
      </c>
    </row>
    <row r="108" spans="1:2" ht="12.75">
      <c r="A108">
        <v>-107</v>
      </c>
      <c r="B108">
        <v>-5</v>
      </c>
    </row>
    <row r="109" spans="1:2" ht="12.75">
      <c r="A109">
        <v>-108</v>
      </c>
      <c r="B109">
        <v>-5</v>
      </c>
    </row>
    <row r="110" spans="1:2" ht="12.75">
      <c r="A110">
        <v>-109</v>
      </c>
      <c r="B110">
        <v>-5</v>
      </c>
    </row>
    <row r="111" spans="1:2" ht="12.75">
      <c r="A111">
        <v>-110</v>
      </c>
      <c r="B111">
        <v>-5</v>
      </c>
    </row>
    <row r="112" spans="1:2" ht="12.75">
      <c r="A112">
        <v>-111</v>
      </c>
      <c r="B112">
        <v>-5</v>
      </c>
    </row>
    <row r="113" spans="1:2" ht="12.75">
      <c r="A113">
        <v>-112</v>
      </c>
      <c r="B113">
        <v>-6</v>
      </c>
    </row>
    <row r="114" spans="1:2" ht="12.75">
      <c r="A114">
        <v>-113</v>
      </c>
      <c r="B114">
        <v>-6</v>
      </c>
    </row>
    <row r="115" spans="1:2" ht="12.75">
      <c r="A115">
        <v>-114</v>
      </c>
      <c r="B115">
        <v>-6</v>
      </c>
    </row>
    <row r="116" spans="1:2" ht="12.75">
      <c r="A116">
        <v>-115</v>
      </c>
      <c r="B116">
        <v>-6</v>
      </c>
    </row>
    <row r="117" spans="1:2" ht="12.75">
      <c r="A117">
        <v>-116</v>
      </c>
      <c r="B117">
        <v>-6</v>
      </c>
    </row>
    <row r="118" spans="1:2" ht="12.75">
      <c r="A118">
        <v>-117</v>
      </c>
      <c r="B118">
        <v>-6</v>
      </c>
    </row>
    <row r="119" spans="1:2" ht="12.75">
      <c r="A119">
        <v>-118</v>
      </c>
      <c r="B119">
        <v>-6</v>
      </c>
    </row>
    <row r="120" spans="1:2" ht="12.75">
      <c r="A120">
        <v>-119</v>
      </c>
      <c r="B120">
        <v>-6</v>
      </c>
    </row>
    <row r="121" spans="1:2" ht="12.75">
      <c r="A121">
        <v>-120</v>
      </c>
      <c r="B121">
        <v>-6</v>
      </c>
    </row>
    <row r="122" spans="1:2" ht="12.75">
      <c r="A122">
        <v>-121</v>
      </c>
      <c r="B122">
        <v>-6</v>
      </c>
    </row>
    <row r="123" spans="1:2" ht="12.75">
      <c r="A123">
        <v>-122</v>
      </c>
      <c r="B123">
        <v>-6</v>
      </c>
    </row>
    <row r="124" spans="1:2" ht="12.75">
      <c r="A124">
        <v>-123</v>
      </c>
      <c r="B124">
        <v>-6</v>
      </c>
    </row>
    <row r="125" spans="1:2" ht="12.75">
      <c r="A125">
        <v>-124</v>
      </c>
      <c r="B125">
        <v>-6</v>
      </c>
    </row>
    <row r="126" spans="1:2" ht="12.75">
      <c r="A126">
        <v>-125</v>
      </c>
      <c r="B126">
        <v>-6</v>
      </c>
    </row>
    <row r="127" spans="1:2" ht="12.75">
      <c r="A127">
        <v>-126</v>
      </c>
      <c r="B127">
        <v>-6</v>
      </c>
    </row>
    <row r="128" spans="1:2" ht="12.75">
      <c r="A128">
        <v>-127</v>
      </c>
      <c r="B128">
        <v>-6</v>
      </c>
    </row>
    <row r="129" spans="1:2" ht="12.75">
      <c r="A129">
        <v>-128</v>
      </c>
      <c r="B129">
        <v>-6</v>
      </c>
    </row>
    <row r="130" spans="1:2" ht="12.75">
      <c r="A130">
        <v>-129</v>
      </c>
      <c r="B130">
        <v>-6</v>
      </c>
    </row>
    <row r="131" spans="1:2" ht="12.75">
      <c r="A131">
        <v>-130</v>
      </c>
      <c r="B131">
        <v>-6</v>
      </c>
    </row>
    <row r="132" spans="1:2" ht="12.75">
      <c r="A132">
        <v>-131</v>
      </c>
      <c r="B132">
        <v>-6</v>
      </c>
    </row>
    <row r="133" spans="1:2" ht="12.75">
      <c r="A133">
        <v>-132</v>
      </c>
      <c r="B133">
        <v>-7</v>
      </c>
    </row>
    <row r="134" spans="1:2" ht="12.75">
      <c r="A134">
        <v>-133</v>
      </c>
      <c r="B134">
        <v>-7</v>
      </c>
    </row>
    <row r="135" spans="1:2" ht="12.75">
      <c r="A135">
        <v>-134</v>
      </c>
      <c r="B135">
        <v>-7</v>
      </c>
    </row>
    <row r="136" spans="1:2" ht="12.75">
      <c r="A136">
        <v>-135</v>
      </c>
      <c r="B136">
        <v>-7</v>
      </c>
    </row>
    <row r="137" spans="1:2" ht="12.75">
      <c r="A137">
        <v>-136</v>
      </c>
      <c r="B137">
        <v>-7</v>
      </c>
    </row>
    <row r="138" spans="1:2" ht="12.75">
      <c r="A138">
        <v>-137</v>
      </c>
      <c r="B138">
        <v>-7</v>
      </c>
    </row>
    <row r="139" spans="1:2" ht="12.75">
      <c r="A139">
        <v>-138</v>
      </c>
      <c r="B139">
        <v>-7</v>
      </c>
    </row>
    <row r="140" spans="1:2" ht="12.75">
      <c r="A140">
        <v>-139</v>
      </c>
      <c r="B140">
        <v>-7</v>
      </c>
    </row>
    <row r="141" spans="1:2" ht="12.75">
      <c r="A141">
        <v>-140</v>
      </c>
      <c r="B141">
        <v>-7</v>
      </c>
    </row>
    <row r="142" spans="1:2" ht="12.75">
      <c r="A142">
        <v>-141</v>
      </c>
      <c r="B142">
        <v>-7</v>
      </c>
    </row>
    <row r="143" spans="1:2" ht="12.75">
      <c r="A143">
        <v>-142</v>
      </c>
      <c r="B143">
        <v>-7</v>
      </c>
    </row>
    <row r="144" spans="1:2" ht="12.75">
      <c r="A144">
        <v>-143</v>
      </c>
      <c r="B144">
        <v>-7</v>
      </c>
    </row>
    <row r="145" spans="1:2" ht="12.75">
      <c r="A145">
        <v>-144</v>
      </c>
      <c r="B145">
        <v>-7</v>
      </c>
    </row>
    <row r="146" spans="1:2" ht="12.75">
      <c r="A146">
        <v>-145</v>
      </c>
      <c r="B146">
        <v>-7</v>
      </c>
    </row>
    <row r="147" spans="1:2" ht="12.75">
      <c r="A147">
        <v>-146</v>
      </c>
      <c r="B147">
        <v>-7</v>
      </c>
    </row>
    <row r="148" spans="1:2" ht="12.75">
      <c r="A148">
        <v>-147</v>
      </c>
      <c r="B148">
        <v>-7</v>
      </c>
    </row>
    <row r="149" spans="1:2" ht="12.75">
      <c r="A149">
        <v>-148</v>
      </c>
      <c r="B149">
        <v>-7</v>
      </c>
    </row>
    <row r="150" spans="1:2" ht="12.75">
      <c r="A150">
        <v>-149</v>
      </c>
      <c r="B150">
        <v>-7</v>
      </c>
    </row>
    <row r="151" spans="1:2" ht="12.75">
      <c r="A151">
        <v>-150</v>
      </c>
      <c r="B151">
        <v>-7</v>
      </c>
    </row>
    <row r="152" spans="1:2" ht="12.75">
      <c r="A152">
        <v>-151</v>
      </c>
      <c r="B152">
        <v>-7</v>
      </c>
    </row>
    <row r="153" spans="1:2" ht="12.75">
      <c r="A153">
        <v>-152</v>
      </c>
      <c r="B153">
        <v>-8</v>
      </c>
    </row>
    <row r="154" spans="1:2" ht="12.75">
      <c r="A154">
        <v>-153</v>
      </c>
      <c r="B154">
        <v>-8</v>
      </c>
    </row>
    <row r="155" spans="1:2" ht="12.75">
      <c r="A155">
        <v>-154</v>
      </c>
      <c r="B155">
        <v>-8</v>
      </c>
    </row>
    <row r="156" spans="1:2" ht="12.75">
      <c r="A156">
        <v>-155</v>
      </c>
      <c r="B156">
        <v>-8</v>
      </c>
    </row>
    <row r="157" spans="1:2" ht="12.75">
      <c r="A157">
        <v>-156</v>
      </c>
      <c r="B157">
        <v>-8</v>
      </c>
    </row>
    <row r="158" spans="1:2" ht="12.75">
      <c r="A158">
        <v>-157</v>
      </c>
      <c r="B158">
        <v>-8</v>
      </c>
    </row>
    <row r="159" spans="1:2" ht="12.75">
      <c r="A159">
        <v>-158</v>
      </c>
      <c r="B159">
        <v>-8</v>
      </c>
    </row>
    <row r="160" spans="1:2" ht="12.75">
      <c r="A160">
        <v>-159</v>
      </c>
      <c r="B160">
        <v>-8</v>
      </c>
    </row>
    <row r="161" spans="1:2" ht="12.75">
      <c r="A161">
        <v>-160</v>
      </c>
      <c r="B161">
        <v>-8</v>
      </c>
    </row>
    <row r="162" spans="1:2" ht="12.75">
      <c r="A162">
        <v>-161</v>
      </c>
      <c r="B162">
        <v>-8</v>
      </c>
    </row>
    <row r="163" spans="1:2" ht="12.75">
      <c r="A163">
        <v>-162</v>
      </c>
      <c r="B163">
        <v>-8</v>
      </c>
    </row>
    <row r="164" spans="1:2" ht="12.75">
      <c r="A164">
        <v>-163</v>
      </c>
      <c r="B164">
        <v>-8</v>
      </c>
    </row>
    <row r="165" spans="1:2" ht="12.75">
      <c r="A165">
        <v>-164</v>
      </c>
      <c r="B165">
        <v>-8</v>
      </c>
    </row>
    <row r="166" spans="1:2" ht="12.75">
      <c r="A166">
        <v>-165</v>
      </c>
      <c r="B166">
        <v>-8</v>
      </c>
    </row>
    <row r="167" spans="1:2" ht="12.75">
      <c r="A167">
        <v>-166</v>
      </c>
      <c r="B167">
        <v>-8</v>
      </c>
    </row>
    <row r="168" spans="1:2" ht="12.75">
      <c r="A168">
        <v>-167</v>
      </c>
      <c r="B168">
        <v>-8</v>
      </c>
    </row>
    <row r="169" spans="1:2" ht="12.75">
      <c r="A169">
        <v>-168</v>
      </c>
      <c r="B169">
        <v>-8</v>
      </c>
    </row>
    <row r="170" spans="1:2" ht="12.75">
      <c r="A170">
        <v>-169</v>
      </c>
      <c r="B170">
        <v>-8</v>
      </c>
    </row>
    <row r="171" spans="1:2" ht="12.75">
      <c r="A171">
        <v>-170</v>
      </c>
      <c r="B171">
        <v>-8</v>
      </c>
    </row>
    <row r="172" spans="1:2" ht="12.75">
      <c r="A172">
        <v>-171</v>
      </c>
      <c r="B172">
        <v>-8</v>
      </c>
    </row>
    <row r="173" spans="1:2" ht="12.75">
      <c r="A173">
        <v>-172</v>
      </c>
      <c r="B173">
        <v>-8</v>
      </c>
    </row>
    <row r="174" spans="1:2" ht="12.75">
      <c r="A174">
        <v>-173</v>
      </c>
      <c r="B174">
        <v>-8</v>
      </c>
    </row>
    <row r="175" spans="1:2" ht="12.75">
      <c r="A175">
        <v>-174</v>
      </c>
      <c r="B175">
        <v>-8</v>
      </c>
    </row>
    <row r="176" spans="1:2" ht="12.75">
      <c r="A176">
        <v>-175</v>
      </c>
      <c r="B176">
        <v>-8</v>
      </c>
    </row>
    <row r="177" spans="1:2" ht="12.75">
      <c r="A177">
        <v>-176</v>
      </c>
      <c r="B177">
        <v>-8</v>
      </c>
    </row>
    <row r="178" spans="1:2" ht="12.75">
      <c r="A178">
        <v>-177</v>
      </c>
      <c r="B178">
        <v>-8</v>
      </c>
    </row>
    <row r="179" spans="1:2" ht="12.75">
      <c r="A179">
        <v>-178</v>
      </c>
      <c r="B179">
        <v>-8</v>
      </c>
    </row>
    <row r="180" spans="1:2" ht="12.75">
      <c r="A180">
        <v>-179</v>
      </c>
      <c r="B180">
        <v>-8</v>
      </c>
    </row>
    <row r="181" spans="1:2" ht="12.75">
      <c r="A181">
        <v>1</v>
      </c>
      <c r="B181">
        <v>0</v>
      </c>
    </row>
    <row r="182" spans="1:2" ht="12.75">
      <c r="A182">
        <v>2</v>
      </c>
      <c r="B182">
        <v>0</v>
      </c>
    </row>
    <row r="183" spans="1:2" ht="12.75">
      <c r="A183">
        <v>3</v>
      </c>
      <c r="B183">
        <v>0</v>
      </c>
    </row>
    <row r="184" spans="1:2" ht="12.75">
      <c r="A184">
        <v>4</v>
      </c>
      <c r="B184">
        <v>0</v>
      </c>
    </row>
    <row r="185" spans="1:2" ht="12.75">
      <c r="A185">
        <v>5</v>
      </c>
      <c r="B185">
        <v>0</v>
      </c>
    </row>
    <row r="186" spans="1:2" ht="12.75">
      <c r="A186">
        <v>6</v>
      </c>
      <c r="B186">
        <v>0</v>
      </c>
    </row>
    <row r="187" spans="1:2" ht="12.75">
      <c r="A187">
        <v>7</v>
      </c>
      <c r="B187">
        <v>0</v>
      </c>
    </row>
    <row r="188" spans="1:2" ht="12.75">
      <c r="A188">
        <v>8</v>
      </c>
      <c r="B188">
        <v>0</v>
      </c>
    </row>
    <row r="189" spans="1:2" ht="12.75">
      <c r="A189">
        <v>9</v>
      </c>
      <c r="B189">
        <v>0</v>
      </c>
    </row>
    <row r="190" spans="1:2" ht="12.75">
      <c r="A190">
        <v>10</v>
      </c>
      <c r="B190">
        <v>0</v>
      </c>
    </row>
    <row r="191" spans="1:2" ht="12.75">
      <c r="A191">
        <v>11</v>
      </c>
      <c r="B191">
        <v>0</v>
      </c>
    </row>
    <row r="192" spans="1:2" ht="12.75">
      <c r="A192">
        <v>12</v>
      </c>
      <c r="B192">
        <v>0</v>
      </c>
    </row>
    <row r="193" spans="1:2" ht="12.75">
      <c r="A193">
        <v>13</v>
      </c>
      <c r="B193">
        <v>1</v>
      </c>
    </row>
    <row r="194" spans="1:2" ht="12.75">
      <c r="A194">
        <v>14</v>
      </c>
      <c r="B194">
        <v>1</v>
      </c>
    </row>
    <row r="195" spans="1:2" ht="12.75">
      <c r="A195">
        <v>15</v>
      </c>
      <c r="B195">
        <v>1</v>
      </c>
    </row>
    <row r="196" spans="1:2" ht="12.75">
      <c r="A196">
        <v>16</v>
      </c>
      <c r="B196">
        <v>1</v>
      </c>
    </row>
    <row r="197" spans="1:2" ht="12.75">
      <c r="A197">
        <v>17</v>
      </c>
      <c r="B197">
        <v>1</v>
      </c>
    </row>
    <row r="198" spans="1:2" ht="12.75">
      <c r="A198">
        <v>18</v>
      </c>
      <c r="B198">
        <v>1</v>
      </c>
    </row>
    <row r="199" spans="1:2" ht="12.75">
      <c r="A199">
        <v>19</v>
      </c>
      <c r="B199">
        <v>1</v>
      </c>
    </row>
    <row r="200" spans="1:2" ht="12.75">
      <c r="A200">
        <v>20</v>
      </c>
      <c r="B200">
        <v>1</v>
      </c>
    </row>
    <row r="201" spans="1:2" ht="12.75">
      <c r="A201">
        <v>21</v>
      </c>
      <c r="B201">
        <v>1</v>
      </c>
    </row>
    <row r="202" spans="1:2" ht="12.75">
      <c r="A202">
        <v>22</v>
      </c>
      <c r="B202">
        <v>1</v>
      </c>
    </row>
    <row r="203" spans="1:2" ht="12.75">
      <c r="A203">
        <v>23</v>
      </c>
      <c r="B203">
        <v>1</v>
      </c>
    </row>
    <row r="204" spans="1:2" ht="12.75">
      <c r="A204">
        <v>24</v>
      </c>
      <c r="B204">
        <v>1</v>
      </c>
    </row>
    <row r="205" spans="1:2" ht="12.75">
      <c r="A205">
        <v>25</v>
      </c>
      <c r="B205">
        <v>1</v>
      </c>
    </row>
    <row r="206" spans="1:2" ht="12.75">
      <c r="A206">
        <v>26</v>
      </c>
      <c r="B206">
        <v>1</v>
      </c>
    </row>
    <row r="207" spans="1:2" ht="12.75">
      <c r="A207">
        <v>27</v>
      </c>
      <c r="B207">
        <v>1</v>
      </c>
    </row>
    <row r="208" spans="1:2" ht="12.75">
      <c r="A208">
        <v>28</v>
      </c>
      <c r="B208">
        <v>1</v>
      </c>
    </row>
    <row r="209" spans="1:2" ht="12.75">
      <c r="A209">
        <v>29</v>
      </c>
      <c r="B209">
        <v>1</v>
      </c>
    </row>
    <row r="210" spans="1:2" ht="12.75">
      <c r="A210">
        <v>30</v>
      </c>
      <c r="B210">
        <v>1</v>
      </c>
    </row>
    <row r="211" spans="1:2" ht="12.75">
      <c r="A211">
        <v>31</v>
      </c>
      <c r="B211">
        <v>1</v>
      </c>
    </row>
    <row r="212" spans="1:2" ht="12.75">
      <c r="A212">
        <v>32</v>
      </c>
      <c r="B212">
        <v>1</v>
      </c>
    </row>
    <row r="213" spans="1:2" ht="12.75">
      <c r="A213">
        <v>33</v>
      </c>
      <c r="B213">
        <v>2</v>
      </c>
    </row>
    <row r="214" spans="1:2" ht="12.75">
      <c r="A214">
        <v>34</v>
      </c>
      <c r="B214">
        <v>2</v>
      </c>
    </row>
    <row r="215" spans="1:2" ht="12.75">
      <c r="A215">
        <v>35</v>
      </c>
      <c r="B215">
        <v>2</v>
      </c>
    </row>
    <row r="216" spans="1:2" ht="12.75">
      <c r="A216">
        <v>36</v>
      </c>
      <c r="B216">
        <v>2</v>
      </c>
    </row>
    <row r="217" spans="1:2" ht="12.75">
      <c r="A217">
        <v>37</v>
      </c>
      <c r="B217">
        <v>2</v>
      </c>
    </row>
    <row r="218" spans="1:2" ht="12.75">
      <c r="A218">
        <v>38</v>
      </c>
      <c r="B218">
        <v>2</v>
      </c>
    </row>
    <row r="219" spans="1:2" ht="12.75">
      <c r="A219">
        <v>39</v>
      </c>
      <c r="B219">
        <v>2</v>
      </c>
    </row>
    <row r="220" spans="1:2" ht="12.75">
      <c r="A220">
        <v>40</v>
      </c>
      <c r="B220">
        <v>2</v>
      </c>
    </row>
    <row r="221" spans="1:2" ht="12.75">
      <c r="A221">
        <v>41</v>
      </c>
      <c r="B221">
        <v>2</v>
      </c>
    </row>
    <row r="222" spans="1:2" ht="12.75">
      <c r="A222">
        <v>42</v>
      </c>
      <c r="B222">
        <v>2</v>
      </c>
    </row>
    <row r="223" spans="1:2" ht="12.75">
      <c r="A223">
        <v>43</v>
      </c>
      <c r="B223">
        <v>2</v>
      </c>
    </row>
    <row r="224" spans="1:2" ht="12.75">
      <c r="A224">
        <v>44</v>
      </c>
      <c r="B224">
        <v>2</v>
      </c>
    </row>
    <row r="225" spans="1:2" ht="12.75">
      <c r="A225">
        <v>45</v>
      </c>
      <c r="B225">
        <v>2</v>
      </c>
    </row>
    <row r="226" spans="1:2" ht="12.75">
      <c r="A226">
        <v>46</v>
      </c>
      <c r="B226">
        <v>2</v>
      </c>
    </row>
    <row r="227" spans="1:2" ht="12.75">
      <c r="A227">
        <v>47</v>
      </c>
      <c r="B227">
        <v>2</v>
      </c>
    </row>
    <row r="228" spans="1:2" ht="12.75">
      <c r="A228">
        <v>48</v>
      </c>
      <c r="B228">
        <v>2</v>
      </c>
    </row>
    <row r="229" spans="1:2" ht="12.75">
      <c r="A229">
        <v>49</v>
      </c>
      <c r="B229">
        <v>2</v>
      </c>
    </row>
    <row r="230" spans="1:2" ht="12.75">
      <c r="A230">
        <v>50</v>
      </c>
      <c r="B230">
        <v>2</v>
      </c>
    </row>
    <row r="231" spans="1:2" ht="12.75">
      <c r="A231">
        <v>51</v>
      </c>
      <c r="B231">
        <v>2</v>
      </c>
    </row>
    <row r="232" spans="1:2" ht="12.75">
      <c r="A232">
        <v>52</v>
      </c>
      <c r="B232">
        <v>2</v>
      </c>
    </row>
    <row r="233" spans="1:2" ht="12.75">
      <c r="A233">
        <v>53</v>
      </c>
      <c r="B233">
        <v>3</v>
      </c>
    </row>
    <row r="234" spans="1:2" ht="12.75">
      <c r="A234">
        <v>54</v>
      </c>
      <c r="B234">
        <v>3</v>
      </c>
    </row>
    <row r="235" spans="1:2" ht="12.75">
      <c r="A235">
        <v>55</v>
      </c>
      <c r="B235">
        <v>3</v>
      </c>
    </row>
    <row r="236" spans="1:2" ht="12.75">
      <c r="A236">
        <v>56</v>
      </c>
      <c r="B236">
        <v>3</v>
      </c>
    </row>
    <row r="237" spans="1:2" ht="12.75">
      <c r="A237">
        <v>57</v>
      </c>
      <c r="B237">
        <v>3</v>
      </c>
    </row>
    <row r="238" spans="1:2" ht="12.75">
      <c r="A238">
        <v>58</v>
      </c>
      <c r="B238">
        <v>3</v>
      </c>
    </row>
    <row r="239" spans="1:2" ht="12.75">
      <c r="A239">
        <v>59</v>
      </c>
      <c r="B239">
        <v>3</v>
      </c>
    </row>
    <row r="240" spans="1:2" ht="12.75">
      <c r="A240">
        <v>60</v>
      </c>
      <c r="B240">
        <v>3</v>
      </c>
    </row>
    <row r="241" spans="1:2" ht="12.75">
      <c r="A241">
        <v>61</v>
      </c>
      <c r="B241">
        <v>3</v>
      </c>
    </row>
    <row r="242" spans="1:2" ht="12.75">
      <c r="A242">
        <v>62</v>
      </c>
      <c r="B242">
        <v>3</v>
      </c>
    </row>
    <row r="243" spans="1:2" ht="12.75">
      <c r="A243">
        <v>63</v>
      </c>
      <c r="B243">
        <v>3</v>
      </c>
    </row>
    <row r="244" spans="1:2" ht="12.75">
      <c r="A244">
        <v>64</v>
      </c>
      <c r="B244">
        <v>3</v>
      </c>
    </row>
    <row r="245" spans="1:2" ht="12.75">
      <c r="A245">
        <v>65</v>
      </c>
      <c r="B245">
        <v>3</v>
      </c>
    </row>
    <row r="246" spans="1:2" ht="12.75">
      <c r="A246">
        <v>66</v>
      </c>
      <c r="B246">
        <v>3</v>
      </c>
    </row>
    <row r="247" spans="1:2" ht="12.75">
      <c r="A247">
        <v>67</v>
      </c>
      <c r="B247">
        <v>3</v>
      </c>
    </row>
    <row r="248" spans="1:2" ht="12.75">
      <c r="A248">
        <v>68</v>
      </c>
      <c r="B248">
        <v>3</v>
      </c>
    </row>
    <row r="249" spans="1:2" ht="12.75">
      <c r="A249">
        <v>69</v>
      </c>
      <c r="B249">
        <v>3</v>
      </c>
    </row>
    <row r="250" spans="1:2" ht="12.75">
      <c r="A250">
        <v>70</v>
      </c>
      <c r="B250">
        <v>3</v>
      </c>
    </row>
    <row r="251" spans="1:2" ht="12.75">
      <c r="A251">
        <v>71</v>
      </c>
      <c r="B251">
        <v>3</v>
      </c>
    </row>
    <row r="252" spans="1:2" ht="12.75">
      <c r="A252">
        <v>72</v>
      </c>
      <c r="B252">
        <v>3</v>
      </c>
    </row>
    <row r="253" spans="1:2" ht="12.75">
      <c r="A253">
        <v>73</v>
      </c>
      <c r="B253">
        <v>4</v>
      </c>
    </row>
    <row r="254" spans="1:2" ht="12.75">
      <c r="A254">
        <v>74</v>
      </c>
      <c r="B254">
        <v>4</v>
      </c>
    </row>
    <row r="255" spans="1:2" ht="12.75">
      <c r="A255">
        <v>75</v>
      </c>
      <c r="B255">
        <v>4</v>
      </c>
    </row>
    <row r="256" spans="1:2" ht="12.75">
      <c r="A256">
        <v>76</v>
      </c>
      <c r="B256">
        <v>4</v>
      </c>
    </row>
    <row r="257" spans="1:2" ht="12.75">
      <c r="A257">
        <v>77</v>
      </c>
      <c r="B257">
        <v>4</v>
      </c>
    </row>
    <row r="258" spans="1:2" ht="12.75">
      <c r="A258">
        <v>78</v>
      </c>
      <c r="B258">
        <v>4</v>
      </c>
    </row>
    <row r="259" spans="1:2" ht="12.75">
      <c r="A259">
        <v>79</v>
      </c>
      <c r="B259">
        <v>4</v>
      </c>
    </row>
    <row r="260" spans="1:2" ht="12.75">
      <c r="A260">
        <v>80</v>
      </c>
      <c r="B260">
        <v>4</v>
      </c>
    </row>
    <row r="261" spans="1:2" ht="12.75">
      <c r="A261">
        <v>81</v>
      </c>
      <c r="B261">
        <v>4</v>
      </c>
    </row>
    <row r="262" spans="1:2" ht="12.75">
      <c r="A262">
        <v>82</v>
      </c>
      <c r="B262">
        <v>4</v>
      </c>
    </row>
    <row r="263" spans="1:2" ht="12.75">
      <c r="A263">
        <v>83</v>
      </c>
      <c r="B263">
        <v>4</v>
      </c>
    </row>
    <row r="264" spans="1:2" ht="12.75">
      <c r="A264">
        <v>84</v>
      </c>
      <c r="B264">
        <v>4</v>
      </c>
    </row>
    <row r="265" spans="1:2" ht="12.75">
      <c r="A265">
        <v>85</v>
      </c>
      <c r="B265">
        <v>4</v>
      </c>
    </row>
    <row r="266" spans="1:2" ht="12.75">
      <c r="A266">
        <v>86</v>
      </c>
      <c r="B266">
        <v>4</v>
      </c>
    </row>
    <row r="267" spans="1:2" ht="12.75">
      <c r="A267">
        <v>87</v>
      </c>
      <c r="B267">
        <v>4</v>
      </c>
    </row>
    <row r="268" spans="1:2" ht="12.75">
      <c r="A268">
        <v>88</v>
      </c>
      <c r="B268">
        <v>4</v>
      </c>
    </row>
    <row r="269" spans="1:2" ht="12.75">
      <c r="A269">
        <v>89</v>
      </c>
      <c r="B269">
        <v>4</v>
      </c>
    </row>
    <row r="270" spans="1:2" ht="12.75">
      <c r="A270">
        <v>90</v>
      </c>
      <c r="B270">
        <v>4</v>
      </c>
    </row>
    <row r="271" spans="1:2" ht="12.75">
      <c r="A271">
        <v>91</v>
      </c>
      <c r="B271">
        <v>4</v>
      </c>
    </row>
    <row r="272" spans="1:2" ht="12.75">
      <c r="A272">
        <v>92</v>
      </c>
      <c r="B272">
        <v>4</v>
      </c>
    </row>
    <row r="273" spans="1:2" ht="12.75">
      <c r="A273">
        <v>93</v>
      </c>
      <c r="B273">
        <v>5</v>
      </c>
    </row>
    <row r="274" spans="1:2" ht="12.75">
      <c r="A274">
        <v>94</v>
      </c>
      <c r="B274">
        <v>5</v>
      </c>
    </row>
    <row r="275" spans="1:2" ht="12.75">
      <c r="A275">
        <v>95</v>
      </c>
      <c r="B275">
        <v>5</v>
      </c>
    </row>
    <row r="276" spans="1:2" ht="12.75">
      <c r="A276">
        <v>96</v>
      </c>
      <c r="B276">
        <v>5</v>
      </c>
    </row>
    <row r="277" spans="1:2" ht="12.75">
      <c r="A277">
        <v>97</v>
      </c>
      <c r="B277">
        <v>5</v>
      </c>
    </row>
    <row r="278" spans="1:2" ht="12.75">
      <c r="A278">
        <v>98</v>
      </c>
      <c r="B278">
        <v>5</v>
      </c>
    </row>
    <row r="279" spans="1:2" ht="12.75">
      <c r="A279">
        <v>99</v>
      </c>
      <c r="B279">
        <v>5</v>
      </c>
    </row>
    <row r="280" spans="1:2" ht="12.75">
      <c r="A280">
        <v>100</v>
      </c>
      <c r="B280">
        <v>5</v>
      </c>
    </row>
    <row r="281" spans="1:2" ht="12.75">
      <c r="A281">
        <v>101</v>
      </c>
      <c r="B281">
        <v>5</v>
      </c>
    </row>
    <row r="282" spans="1:2" ht="12.75">
      <c r="A282">
        <v>102</v>
      </c>
      <c r="B282">
        <v>5</v>
      </c>
    </row>
    <row r="283" spans="1:2" ht="12.75">
      <c r="A283">
        <v>103</v>
      </c>
      <c r="B283">
        <v>5</v>
      </c>
    </row>
    <row r="284" spans="1:2" ht="12.75">
      <c r="A284">
        <v>104</v>
      </c>
      <c r="B284">
        <v>5</v>
      </c>
    </row>
    <row r="285" spans="1:2" ht="12.75">
      <c r="A285">
        <v>105</v>
      </c>
      <c r="B285">
        <v>5</v>
      </c>
    </row>
    <row r="286" spans="1:2" ht="12.75">
      <c r="A286">
        <v>106</v>
      </c>
      <c r="B286">
        <v>5</v>
      </c>
    </row>
    <row r="287" spans="1:2" ht="12.75">
      <c r="A287">
        <v>107</v>
      </c>
      <c r="B287">
        <v>5</v>
      </c>
    </row>
    <row r="288" spans="1:2" ht="12.75">
      <c r="A288">
        <v>108</v>
      </c>
      <c r="B288">
        <v>5</v>
      </c>
    </row>
    <row r="289" spans="1:2" ht="12.75">
      <c r="A289">
        <v>109</v>
      </c>
      <c r="B289">
        <v>5</v>
      </c>
    </row>
    <row r="290" spans="1:2" ht="12.75">
      <c r="A290">
        <v>110</v>
      </c>
      <c r="B290">
        <v>5</v>
      </c>
    </row>
    <row r="291" spans="1:2" ht="12.75">
      <c r="A291">
        <v>111</v>
      </c>
      <c r="B291">
        <v>5</v>
      </c>
    </row>
    <row r="292" spans="1:2" ht="12.75">
      <c r="A292">
        <v>112</v>
      </c>
      <c r="B292">
        <v>5</v>
      </c>
    </row>
    <row r="293" spans="1:2" ht="12.75">
      <c r="A293">
        <v>113</v>
      </c>
      <c r="B293">
        <v>6</v>
      </c>
    </row>
    <row r="294" spans="1:2" ht="12.75">
      <c r="A294">
        <v>114</v>
      </c>
      <c r="B294">
        <v>6</v>
      </c>
    </row>
    <row r="295" spans="1:2" ht="12.75">
      <c r="A295">
        <v>115</v>
      </c>
      <c r="B295">
        <v>6</v>
      </c>
    </row>
    <row r="296" spans="1:2" ht="12.75">
      <c r="A296">
        <v>116</v>
      </c>
      <c r="B296">
        <v>6</v>
      </c>
    </row>
    <row r="297" spans="1:2" ht="12.75">
      <c r="A297">
        <v>117</v>
      </c>
      <c r="B297">
        <v>6</v>
      </c>
    </row>
    <row r="298" spans="1:2" ht="12.75">
      <c r="A298">
        <v>118</v>
      </c>
      <c r="B298">
        <v>6</v>
      </c>
    </row>
    <row r="299" spans="1:2" ht="12.75">
      <c r="A299">
        <v>119</v>
      </c>
      <c r="B299">
        <v>6</v>
      </c>
    </row>
    <row r="300" spans="1:2" ht="12.75">
      <c r="A300">
        <v>120</v>
      </c>
      <c r="B300">
        <v>6</v>
      </c>
    </row>
    <row r="301" spans="1:2" ht="12.75">
      <c r="A301">
        <v>121</v>
      </c>
      <c r="B301">
        <v>6</v>
      </c>
    </row>
    <row r="302" spans="1:2" ht="12.75">
      <c r="A302">
        <v>122</v>
      </c>
      <c r="B302">
        <v>6</v>
      </c>
    </row>
    <row r="303" spans="1:2" ht="12.75">
      <c r="A303">
        <v>123</v>
      </c>
      <c r="B303">
        <v>6</v>
      </c>
    </row>
    <row r="304" spans="1:2" ht="12.75">
      <c r="A304">
        <v>124</v>
      </c>
      <c r="B304">
        <v>6</v>
      </c>
    </row>
    <row r="305" spans="1:2" ht="12.75">
      <c r="A305">
        <v>125</v>
      </c>
      <c r="B305">
        <v>6</v>
      </c>
    </row>
    <row r="306" spans="1:2" ht="12.75">
      <c r="A306">
        <v>126</v>
      </c>
      <c r="B306">
        <v>6</v>
      </c>
    </row>
    <row r="307" spans="1:2" ht="12.75">
      <c r="A307">
        <v>127</v>
      </c>
      <c r="B307">
        <v>6</v>
      </c>
    </row>
    <row r="308" spans="1:2" ht="12.75">
      <c r="A308">
        <v>128</v>
      </c>
      <c r="B308">
        <v>6</v>
      </c>
    </row>
    <row r="309" spans="1:2" ht="12.75">
      <c r="A309">
        <v>129</v>
      </c>
      <c r="B309">
        <v>6</v>
      </c>
    </row>
    <row r="310" spans="1:2" ht="12.75">
      <c r="A310">
        <v>130</v>
      </c>
      <c r="B310">
        <v>6</v>
      </c>
    </row>
    <row r="311" spans="1:2" ht="12.75">
      <c r="A311">
        <v>131</v>
      </c>
      <c r="B311">
        <v>6</v>
      </c>
    </row>
    <row r="312" spans="1:2" ht="12.75">
      <c r="A312">
        <v>132</v>
      </c>
      <c r="B312">
        <v>6</v>
      </c>
    </row>
    <row r="313" spans="1:2" ht="12.75">
      <c r="A313">
        <v>133</v>
      </c>
      <c r="B313">
        <v>7</v>
      </c>
    </row>
    <row r="314" spans="1:2" ht="12.75">
      <c r="A314">
        <v>134</v>
      </c>
      <c r="B314">
        <v>7</v>
      </c>
    </row>
    <row r="315" spans="1:2" ht="12.75">
      <c r="A315">
        <v>135</v>
      </c>
      <c r="B315">
        <v>7</v>
      </c>
    </row>
    <row r="316" spans="1:2" ht="12.75">
      <c r="A316">
        <v>136</v>
      </c>
      <c r="B316">
        <v>7</v>
      </c>
    </row>
    <row r="317" spans="1:2" ht="12.75">
      <c r="A317">
        <v>137</v>
      </c>
      <c r="B317">
        <v>7</v>
      </c>
    </row>
    <row r="318" spans="1:2" ht="12.75">
      <c r="A318">
        <v>138</v>
      </c>
      <c r="B318">
        <v>7</v>
      </c>
    </row>
    <row r="319" spans="1:2" ht="12.75">
      <c r="A319">
        <v>139</v>
      </c>
      <c r="B319">
        <v>7</v>
      </c>
    </row>
    <row r="320" spans="1:2" ht="12.75">
      <c r="A320">
        <v>140</v>
      </c>
      <c r="B320">
        <v>7</v>
      </c>
    </row>
    <row r="321" spans="1:2" ht="12.75">
      <c r="A321">
        <v>141</v>
      </c>
      <c r="B321">
        <v>7</v>
      </c>
    </row>
    <row r="322" spans="1:2" ht="12.75">
      <c r="A322">
        <v>142</v>
      </c>
      <c r="B322">
        <v>7</v>
      </c>
    </row>
    <row r="323" spans="1:2" ht="12.75">
      <c r="A323">
        <v>143</v>
      </c>
      <c r="B323">
        <v>7</v>
      </c>
    </row>
    <row r="324" spans="1:2" ht="12.75">
      <c r="A324">
        <v>144</v>
      </c>
      <c r="B324">
        <v>7</v>
      </c>
    </row>
    <row r="325" spans="1:2" ht="12.75">
      <c r="A325">
        <v>145</v>
      </c>
      <c r="B325">
        <v>7</v>
      </c>
    </row>
    <row r="326" spans="1:2" ht="12.75">
      <c r="A326">
        <v>146</v>
      </c>
      <c r="B326">
        <v>7</v>
      </c>
    </row>
    <row r="327" spans="1:2" ht="12.75">
      <c r="A327">
        <v>147</v>
      </c>
      <c r="B327">
        <v>7</v>
      </c>
    </row>
    <row r="328" spans="1:2" ht="12.75">
      <c r="A328">
        <v>148</v>
      </c>
      <c r="B328">
        <v>7</v>
      </c>
    </row>
    <row r="329" spans="1:2" ht="12.75">
      <c r="A329">
        <v>149</v>
      </c>
      <c r="B329">
        <v>7</v>
      </c>
    </row>
    <row r="330" spans="1:2" ht="12.75">
      <c r="A330">
        <v>150</v>
      </c>
      <c r="B330">
        <v>7</v>
      </c>
    </row>
    <row r="331" spans="1:2" ht="12.75">
      <c r="A331">
        <v>151</v>
      </c>
      <c r="B331">
        <v>7</v>
      </c>
    </row>
    <row r="332" spans="1:2" ht="12.75">
      <c r="A332">
        <v>152</v>
      </c>
      <c r="B332">
        <v>7</v>
      </c>
    </row>
    <row r="333" spans="1:2" ht="12.75">
      <c r="A333">
        <v>153</v>
      </c>
      <c r="B333">
        <v>8</v>
      </c>
    </row>
    <row r="334" spans="1:2" ht="12.75">
      <c r="A334">
        <v>154</v>
      </c>
      <c r="B334">
        <v>8</v>
      </c>
    </row>
    <row r="335" spans="1:2" ht="12.75">
      <c r="A335">
        <v>155</v>
      </c>
      <c r="B335">
        <v>8</v>
      </c>
    </row>
    <row r="336" spans="1:2" ht="12.75">
      <c r="A336">
        <v>156</v>
      </c>
      <c r="B336">
        <v>8</v>
      </c>
    </row>
    <row r="337" spans="1:2" ht="12.75">
      <c r="A337">
        <v>157</v>
      </c>
      <c r="B337">
        <v>8</v>
      </c>
    </row>
    <row r="338" spans="1:2" ht="12.75">
      <c r="A338">
        <v>158</v>
      </c>
      <c r="B338">
        <v>8</v>
      </c>
    </row>
    <row r="339" spans="1:2" ht="12.75">
      <c r="A339">
        <v>159</v>
      </c>
      <c r="B339">
        <v>8</v>
      </c>
    </row>
    <row r="340" spans="1:2" ht="12.75">
      <c r="A340">
        <v>160</v>
      </c>
      <c r="B340">
        <v>8</v>
      </c>
    </row>
    <row r="341" spans="1:2" ht="12.75">
      <c r="A341">
        <v>161</v>
      </c>
      <c r="B341">
        <v>8</v>
      </c>
    </row>
    <row r="342" spans="1:2" ht="12.75">
      <c r="A342">
        <v>162</v>
      </c>
      <c r="B342">
        <v>8</v>
      </c>
    </row>
    <row r="343" spans="1:2" ht="12.75">
      <c r="A343">
        <v>163</v>
      </c>
      <c r="B343">
        <v>8</v>
      </c>
    </row>
    <row r="344" spans="1:2" ht="12.75">
      <c r="A344">
        <v>164</v>
      </c>
      <c r="B344">
        <v>8</v>
      </c>
    </row>
    <row r="345" spans="1:2" ht="12.75">
      <c r="A345">
        <v>165</v>
      </c>
      <c r="B345">
        <v>8</v>
      </c>
    </row>
    <row r="346" spans="1:2" ht="12.75">
      <c r="A346">
        <v>166</v>
      </c>
      <c r="B346">
        <v>8</v>
      </c>
    </row>
    <row r="347" spans="1:2" ht="12.75">
      <c r="A347">
        <v>167</v>
      </c>
      <c r="B347">
        <v>8</v>
      </c>
    </row>
    <row r="348" spans="1:2" ht="12.75">
      <c r="A348">
        <v>168</v>
      </c>
      <c r="B348">
        <v>8</v>
      </c>
    </row>
    <row r="349" spans="1:2" ht="12.75">
      <c r="A349">
        <v>169</v>
      </c>
      <c r="B349">
        <v>8</v>
      </c>
    </row>
    <row r="350" spans="1:2" ht="12.75">
      <c r="A350">
        <v>170</v>
      </c>
      <c r="B350">
        <v>8</v>
      </c>
    </row>
    <row r="351" spans="1:2" ht="12.75">
      <c r="A351">
        <v>171</v>
      </c>
      <c r="B351">
        <v>8</v>
      </c>
    </row>
    <row r="352" spans="1:2" ht="12.75">
      <c r="A352">
        <v>172</v>
      </c>
      <c r="B352">
        <v>8</v>
      </c>
    </row>
    <row r="353" spans="1:2" ht="12.75">
      <c r="A353">
        <v>173</v>
      </c>
      <c r="B353">
        <v>9</v>
      </c>
    </row>
    <row r="354" spans="1:2" ht="12.75">
      <c r="A354">
        <v>174</v>
      </c>
      <c r="B354">
        <v>9</v>
      </c>
    </row>
    <row r="355" spans="1:2" ht="12.75">
      <c r="A355">
        <v>175</v>
      </c>
      <c r="B355">
        <v>9</v>
      </c>
    </row>
    <row r="356" spans="1:2" ht="12.75">
      <c r="A356">
        <v>176</v>
      </c>
      <c r="B356">
        <v>9</v>
      </c>
    </row>
    <row r="357" spans="1:2" ht="12.75">
      <c r="A357">
        <v>177</v>
      </c>
      <c r="B357">
        <v>9</v>
      </c>
    </row>
    <row r="358" spans="1:2" ht="12.75">
      <c r="A358">
        <v>178</v>
      </c>
      <c r="B358">
        <v>9</v>
      </c>
    </row>
    <row r="359" spans="1:2" ht="12.75">
      <c r="A359">
        <v>179</v>
      </c>
      <c r="B359">
        <v>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grafekpai02</cp:lastModifiedBy>
  <cp:lastPrinted>2017-01-27T08:03:41Z</cp:lastPrinted>
  <dcterms:created xsi:type="dcterms:W3CDTF">1997-01-24T12:53:32Z</dcterms:created>
  <dcterms:modified xsi:type="dcterms:W3CDTF">2017-04-28T05:37:20Z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